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7265" windowHeight="12720" activeTab="0"/>
  </bookViews>
  <sheets>
    <sheet name="Fig O-5 R 3.5 US FYLF Eggs" sheetId="1" r:id="rId1"/>
    <sheet name="Fig O-6 R 3.5 US FYLF Tads" sheetId="2" r:id="rId2"/>
  </sheets>
  <externalReferences>
    <externalReference r:id="rId5"/>
  </externalReferences>
  <definedNames>
    <definedName name="ChartX">INDIRECT('[1]YearChart'!$W$22)</definedName>
    <definedName name="ChartY1" localSheetId="0">OFFSET(ChartX,0,'[1]YearChart'!$Y$3-8)</definedName>
    <definedName name="ChartY1" localSheetId="1">OFFSET(ChartX,0,'[1]YearChart'!$Y$3-8)</definedName>
    <definedName name="ChartY1">OFFSET(ChartX,0,'[1]YearChart'!$Y$3-8)</definedName>
    <definedName name="ChartY2" localSheetId="0">OFFSET(ChartX,0,'[1]YearChart'!$Y$5-8)</definedName>
    <definedName name="ChartY2" localSheetId="1">OFFSET(ChartX,0,'[1]YearChart'!$Y$5-8)</definedName>
    <definedName name="ChartY2">OFFSET(ChartX,0,'[1]YearChart'!$Y$5-8)</definedName>
    <definedName name="ChartY3" localSheetId="0">OFFSET(ChartX,0,'[1]YearChart'!$Y$7-8)</definedName>
    <definedName name="ChartY3" localSheetId="1">OFFSET(ChartX,0,'[1]YearChart'!$Y$7-8)</definedName>
    <definedName name="ChartY3">OFFSET(ChartX,0,'[1]YearChart'!$Y$7-8)</definedName>
    <definedName name="ChartY4" localSheetId="0">OFFSET(ChartX,0,'[1]YearChart'!$Y$9-8)</definedName>
    <definedName name="ChartY4" localSheetId="1">OFFSET(ChartX,0,'[1]YearChart'!$Y$9-8)</definedName>
    <definedName name="ChartY4">OFFSET(ChartX,0,'[1]YearChart'!$Y$9-8)</definedName>
    <definedName name="OpsModelNode">'[1]YearChart'!$AJ$3:$AJ$31</definedName>
    <definedName name="_xlnm.Print_Area" localSheetId="0">'Fig O-5 R 3.5 US FYLF Eggs'!$B$2:$V$61</definedName>
    <definedName name="_xlnm.Print_Area" localSheetId="1">'Fig O-6 R 3.5 US FYLF Tads'!$B$2:$V$61</definedName>
    <definedName name="SummerExceedAbvNormX">'[1]SummerFall Exceedance Plots'!$Y$65:$Y$87</definedName>
    <definedName name="SummerExceedAbvNormXf">'[1]Fall Exceedance Plots'!$Y$65:$Y$87</definedName>
    <definedName name="SummerExceedAbvNormXJS">'[1]JulyAugSept Exceedance Plots'!$Y$65:$Y$87</definedName>
    <definedName name="SummerExceedAbvNormXs">'[1]Spawn Exceedance Plots'!$Y$65:$Y$87</definedName>
    <definedName name="SummerExceedAbvNormy" localSheetId="0">OFFSET(SummerExceedAbvNormX,0,'[1]SummerFall Exceedance Plots'!$E$4)</definedName>
    <definedName name="SummerExceedAbvNormy" localSheetId="1">OFFSET(SummerExceedAbvNormX,0,'[1]SummerFall Exceedance Plots'!$E$4)</definedName>
    <definedName name="SummerExceedAbvNormy">OFFSET(SummerExceedAbvNormX,0,'[1]SummerFall Exceedance Plots'!$E$4)</definedName>
    <definedName name="SummerExceedAbvNormy2" localSheetId="0">OFFSET(SummerExceedAbvNormX,0,'[1]SummerFall Exceedance Plots'!$E$4+8)</definedName>
    <definedName name="SummerExceedAbvNormy2" localSheetId="1">OFFSET(SummerExceedAbvNormX,0,'[1]SummerFall Exceedance Plots'!$E$4+8)</definedName>
    <definedName name="SummerExceedAbvNormy2">OFFSET(SummerExceedAbvNormX,0,'[1]SummerFall Exceedance Plots'!$E$4+8)</definedName>
    <definedName name="SummerExceedAbvNormy2f">#N/A</definedName>
    <definedName name="SummerExceedAbvNormy2JS">#N/A</definedName>
    <definedName name="SummerExceedAbvNormy2s">#N/A</definedName>
    <definedName name="SummerExceedAbvNormyf">#N/A</definedName>
    <definedName name="SummerExceedAbvNormyJS">#N/A</definedName>
    <definedName name="SummerExceedAbvNormys">#N/A</definedName>
    <definedName name="SummerExceedAllX">'[1]SummerFall Exceedance Plots'!$Y$5:$Y$27</definedName>
    <definedName name="SummerExceedAllXf">'[1]Fall Exceedance Plots'!$Y$5:$Y$27</definedName>
    <definedName name="SummerExceedAllXJS">'[1]JulyAugSept Exceedance Plots'!$Y$5:$Y$27</definedName>
    <definedName name="SummerExceedAllXs">'[1]Spawn Exceedance Plots'!$Y$5:$Y$27</definedName>
    <definedName name="SummerExceedAlly" localSheetId="0">OFFSET(SummerExceedAllX,0,'[1]SummerFall Exceedance Plots'!$E$4)</definedName>
    <definedName name="SummerExceedAlly" localSheetId="1">OFFSET(SummerExceedAllX,0,'[1]SummerFall Exceedance Plots'!$E$4)</definedName>
    <definedName name="SummerExceedAlly">OFFSET(SummerExceedAllX,0,'[1]SummerFall Exceedance Plots'!$E$4)</definedName>
    <definedName name="SummerExceedAlly2" localSheetId="0">OFFSET(SummerExceedAllX,0,'[1]SummerFall Exceedance Plots'!$E$4+8)</definedName>
    <definedName name="SummerExceedAlly2" localSheetId="1">OFFSET(SummerExceedAllX,0,'[1]SummerFall Exceedance Plots'!$E$4+8)</definedName>
    <definedName name="SummerExceedAlly2">OFFSET(SummerExceedAllX,0,'[1]SummerFall Exceedance Plots'!$E$4+8)</definedName>
    <definedName name="SummerExceedAlly2f">#N/A</definedName>
    <definedName name="SummerExceedAlly2JS">#N/A</definedName>
    <definedName name="SummerExceedAlly2s">#N/A</definedName>
    <definedName name="SummerExceedAllyf">#N/A</definedName>
    <definedName name="SummerExceedAllyJS">#N/A</definedName>
    <definedName name="SummerExceedAllys">#N/A</definedName>
    <definedName name="SummerExceedBlNormX">'[1]SummerFall Exceedance Plots'!$Y$95:$Y$117</definedName>
    <definedName name="SummerExceedBlNormXf">'[1]Fall Exceedance Plots'!$Y$95:$Y$117</definedName>
    <definedName name="SummerExceedBlNormXJS">'[1]JulyAugSept Exceedance Plots'!$Y$95:$Y$117</definedName>
    <definedName name="SummerExceedBlNormXs">'[1]Spawn Exceedance Plots'!$Y$95:$Y$117</definedName>
    <definedName name="SummerExceedBlNormy" localSheetId="0">OFFSET(SummerExceedBlNormX,0,'[1]SummerFall Exceedance Plots'!$E$4)</definedName>
    <definedName name="SummerExceedBlNormy" localSheetId="1">OFFSET(SummerExceedBlNormX,0,'[1]SummerFall Exceedance Plots'!$E$4)</definedName>
    <definedName name="SummerExceedBlNormy">OFFSET(SummerExceedBlNormX,0,'[1]SummerFall Exceedance Plots'!$E$4)</definedName>
    <definedName name="SummerExceedBlNormy2" localSheetId="0">OFFSET(SummerExceedBlNormX,0,'[1]SummerFall Exceedance Plots'!$E$4+8)</definedName>
    <definedName name="SummerExceedBlNormy2" localSheetId="1">OFFSET(SummerExceedBlNormX,0,'[1]SummerFall Exceedance Plots'!$E$4+8)</definedName>
    <definedName name="SummerExceedBlNormy2">OFFSET(SummerExceedBlNormX,0,'[1]SummerFall Exceedance Plots'!$E$4+8)</definedName>
    <definedName name="SummerExceedBlNormy2f">#N/A</definedName>
    <definedName name="SummerExceedBlNormy2JS">#N/A</definedName>
    <definedName name="SummerExceedBlNormy2s">#N/A</definedName>
    <definedName name="SummerExceedBlNormyf">#N/A</definedName>
    <definedName name="SummerExceedBlNormyJS">#N/A</definedName>
    <definedName name="SummerExceedBlNormys">#N/A</definedName>
    <definedName name="SummerExceedCritDryX">'[1]SummerFall Exceedance Plots'!$Y$155:$Y$177</definedName>
    <definedName name="SummerExceedCritDryXf">'[1]Fall Exceedance Plots'!$Y$155:$Y$177</definedName>
    <definedName name="SummerExceedCritDryXJS">'[1]JulyAugSept Exceedance Plots'!$Y$155:$Y$177</definedName>
    <definedName name="SummerExceedCritDryXs">'[1]Spawn Exceedance Plots'!$Y$155:$Y$177</definedName>
    <definedName name="SummerExceedCritDryy" localSheetId="0">OFFSET(SummerExceedCritDryX,0,'[1]SummerFall Exceedance Plots'!$E$4)</definedName>
    <definedName name="SummerExceedCritDryy" localSheetId="1">OFFSET(SummerExceedCritDryX,0,'[1]SummerFall Exceedance Plots'!$E$4)</definedName>
    <definedName name="SummerExceedCritDryy">OFFSET(SummerExceedCritDryX,0,'[1]SummerFall Exceedance Plots'!$E$4)</definedName>
    <definedName name="SummerExceedCritDryy2" localSheetId="0">OFFSET(SummerExceedCritDryX,0,'[1]SummerFall Exceedance Plots'!$E$4+8)</definedName>
    <definedName name="SummerExceedCritDryy2" localSheetId="1">OFFSET(SummerExceedCritDryX,0,'[1]SummerFall Exceedance Plots'!$E$4+8)</definedName>
    <definedName name="SummerExceedCritDryy2">OFFSET(SummerExceedCritDryX,0,'[1]SummerFall Exceedance Plots'!$E$4+8)</definedName>
    <definedName name="SummerExceedCritDryy2f">#N/A</definedName>
    <definedName name="SummerExceedCritDryy2JS">#N/A</definedName>
    <definedName name="SummerExceedCritDryy2s">#N/A</definedName>
    <definedName name="SummerExceedCritDryyf">#N/A</definedName>
    <definedName name="SummerExceedCritDryyJS">#N/A</definedName>
    <definedName name="SummerExceedCritDryys">#N/A</definedName>
    <definedName name="SummerExceedDryX">'[1]SummerFall Exceedance Plots'!$Y$125:$Y$147</definedName>
    <definedName name="SummerExceedDryXf">'[1]Fall Exceedance Plots'!$Y$125:$Y$147</definedName>
    <definedName name="SummerExceedDryXJS">'[1]JulyAugSept Exceedance Plots'!$Y$125:$Y$147</definedName>
    <definedName name="SummerExceedDryXs">'[1]Spawn Exceedance Plots'!$Y$125:$Y$147</definedName>
    <definedName name="SummerExceedDryy" localSheetId="0">OFFSET(SummerExceedDryX,0,'[1]SummerFall Exceedance Plots'!$E$4)</definedName>
    <definedName name="SummerExceedDryy" localSheetId="1">OFFSET(SummerExceedDryX,0,'[1]SummerFall Exceedance Plots'!$E$4)</definedName>
    <definedName name="SummerExceedDryy">OFFSET(SummerExceedDryX,0,'[1]SummerFall Exceedance Plots'!$E$4)</definedName>
    <definedName name="SummerExceedDryy2" localSheetId="0">OFFSET(SummerExceedDryX,0,'[1]SummerFall Exceedance Plots'!$E$4+8)</definedName>
    <definedName name="SummerExceedDryy2" localSheetId="1">OFFSET(SummerExceedDryX,0,'[1]SummerFall Exceedance Plots'!$E$4+8)</definedName>
    <definedName name="SummerExceedDryy2">OFFSET(SummerExceedDryX,0,'[1]SummerFall Exceedance Plots'!$E$4+8)</definedName>
    <definedName name="SummerExceedDryy2f">#N/A</definedName>
    <definedName name="SummerExceedDryy2JS">#N/A</definedName>
    <definedName name="SummerExceedDryy2s">#N/A</definedName>
    <definedName name="SummerExceedDryyf">#N/A</definedName>
    <definedName name="SummerExceedDryyJS">#N/A</definedName>
    <definedName name="SummerExceedDryys">#N/A</definedName>
    <definedName name="SummerExceedWetX">'[1]SummerFall Exceedance Plots'!$Y$35:$Y$57</definedName>
    <definedName name="SummerExceedWetXf">'[1]Fall Exceedance Plots'!$Y$35:$Y$57</definedName>
    <definedName name="SummerExceedWetXJS">'[1]JulyAugSept Exceedance Plots'!$Y$35:$Y$57</definedName>
    <definedName name="SummerExceedWetXs">'[1]Spawn Exceedance Plots'!$Y$35:$Y$57</definedName>
    <definedName name="SummerExceedWety" localSheetId="0">OFFSET(SummerExceedWetX,0,'[1]SummerFall Exceedance Plots'!$E$4)</definedName>
    <definedName name="SummerExceedWety" localSheetId="1">OFFSET(SummerExceedWetX,0,'[1]SummerFall Exceedance Plots'!$E$4)</definedName>
    <definedName name="SummerExceedWety">OFFSET(SummerExceedWetX,0,'[1]SummerFall Exceedance Plots'!$E$4)</definedName>
    <definedName name="SummerExceedWety2" localSheetId="0">OFFSET(SummerExceedWetX,0,'[1]SummerFall Exceedance Plots'!$E$4+8)</definedName>
    <definedName name="SummerExceedWety2" localSheetId="1">OFFSET(SummerExceedWetX,0,'[1]SummerFall Exceedance Plots'!$E$4+8)</definedName>
    <definedName name="SummerExceedWety2">OFFSET(SummerExceedWetX,0,'[1]SummerFall Exceedance Plots'!$E$4+8)</definedName>
    <definedName name="SummerExceedWety2f">#N/A</definedName>
    <definedName name="SummerExceedWety2JS">#N/A</definedName>
    <definedName name="SummerExceedWety2s">#N/A</definedName>
    <definedName name="SummerExceedWetyf">#N/A</definedName>
    <definedName name="SummerExceedWetyJS">#N/A</definedName>
    <definedName name="SummerExceedWetys">#N/A</definedName>
  </definedNames>
  <calcPr fullCalcOnLoad="1"/>
</workbook>
</file>

<file path=xl/sharedStrings.xml><?xml version="1.0" encoding="utf-8"?>
<sst xmlns="http://schemas.openxmlformats.org/spreadsheetml/2006/main" count="69" uniqueCount="25">
  <si>
    <t>225 cfs</t>
  </si>
  <si>
    <t>Starting  Discharge (cfs)</t>
  </si>
  <si>
    <t>Ending Discharge (cfs)</t>
  </si>
  <si>
    <t>Initial Habitat vs Flow Relationship</t>
  </si>
  <si>
    <t>Figure XX. Rubicon River R3.5 Upper Effective FYLF Incubation Habitat Over the Range of Modeled Flows.</t>
  </si>
  <si>
    <t>925 cfs</t>
  </si>
  <si>
    <t>725 cfs</t>
  </si>
  <si>
    <t>525 cfs</t>
  </si>
  <si>
    <t>325 cfs</t>
  </si>
  <si>
    <t>153 cfs</t>
  </si>
  <si>
    <t>105 cfs</t>
  </si>
  <si>
    <t>84 cfs</t>
  </si>
  <si>
    <t>70 cfs</t>
  </si>
  <si>
    <t>55 cfs</t>
  </si>
  <si>
    <t>48 cfs</t>
  </si>
  <si>
    <t>41 cfs</t>
  </si>
  <si>
    <t>36 cfs</t>
  </si>
  <si>
    <t>32 cfs</t>
  </si>
  <si>
    <t>27 cfs</t>
  </si>
  <si>
    <t>20 cfs</t>
  </si>
  <si>
    <t>15 cfs</t>
  </si>
  <si>
    <t>8 cfs</t>
  </si>
  <si>
    <t>4 cfs</t>
  </si>
  <si>
    <t>Figure O-6. Rubicon River R3.5 Upper Effective FYLF Tadpole Habitat Matrix.</t>
  </si>
  <si>
    <t>Figure O-5. Rubicon River R3.5 Upper Effective FYLF Egg Mass Habitat Matrix.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</si>
</sst>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myyyy"/>
    <numFmt numFmtId="165" formatCode="0.0"/>
    <numFmt numFmtId="166" formatCode="0.0000"/>
    <numFmt numFmtId="167" formatCode="0.000"/>
    <numFmt numFmtId="168" formatCode="[$-409]dddd\,\ mmmm\ dd\,\ yyyy"/>
    <numFmt numFmtId="169" formatCode="[$-409]mmm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\-yy;@"/>
    <numFmt numFmtId="175" formatCode="m/d;@"/>
    <numFmt numFmtId="176" formatCode="[$-409]mmmm\ d\,\ yyyy;@"/>
    <numFmt numFmtId="177" formatCode="[$-409]dd\-mmm\-yy;@"/>
    <numFmt numFmtId="178" formatCode="mm/dd/yy;@"/>
    <numFmt numFmtId="179" formatCode="0.0%"/>
    <numFmt numFmtId="180" formatCode="0.0\ * \100"/>
    <numFmt numFmtId="181" formatCode="0.\ * \100"/>
    <numFmt numFmtId="182" formatCode="yy"/>
    <numFmt numFmtId="183" formatCode="yyyy"/>
    <numFmt numFmtId="184" formatCode="m/d/yyyy;@"/>
    <numFmt numFmtId="185" formatCode="0.000000"/>
    <numFmt numFmtId="186" formatCode="0.0000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"/>
    <numFmt numFmtId="191" formatCode="[$-409]d\-mmm;@"/>
    <numFmt numFmtId="192" formatCode="[$-409]mmmmm\-yy;@"/>
    <numFmt numFmtId="193" formatCode="mmm\-yyyy"/>
    <numFmt numFmtId="194" formatCode="0.E+00"/>
  </numFmts>
  <fonts count="21">
    <font>
      <sz val="10"/>
      <name val="Arial"/>
      <family val="0"/>
    </font>
    <font>
      <sz val="8"/>
      <name val="Arial"/>
      <family val="0"/>
    </font>
    <font>
      <b/>
      <sz val="1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1.25"/>
      <name val="Arial"/>
      <family val="0"/>
    </font>
    <font>
      <b/>
      <vertAlign val="superscript"/>
      <sz val="15"/>
      <name val="Arial"/>
      <family val="2"/>
    </font>
    <font>
      <sz val="19"/>
      <name val="Arial"/>
      <family val="0"/>
    </font>
    <font>
      <sz val="18.5"/>
      <name val="Arial"/>
      <family val="0"/>
    </font>
    <font>
      <b/>
      <sz val="11.75"/>
      <name val="Arial"/>
      <family val="2"/>
    </font>
    <font>
      <b/>
      <sz val="15.25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5.5"/>
      <name val="Arial"/>
      <family val="0"/>
    </font>
    <font>
      <sz val="18.75"/>
      <name val="Arial"/>
      <family val="0"/>
    </font>
    <font>
      <sz val="18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0" fillId="0" borderId="0" xfId="0" applyNumberFormat="1" applyFont="1" applyAlignment="1">
      <alignment horizontal="left" wrapText="1"/>
    </xf>
    <xf numFmtId="0" fontId="20" fillId="0" borderId="14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696147"/>
        <c:axId val="62612140"/>
      </c:scatterChart>
      <c:valAx>
        <c:axId val="51696147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2140"/>
        <c:crosses val="autoZero"/>
        <c:crossBetween val="midCat"/>
        <c:dispUnits/>
        <c:majorUnit val="250"/>
      </c:valAx>
      <c:valAx>
        <c:axId val="6261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9614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638349"/>
        <c:axId val="38418550"/>
      </c:scatterChart>
      <c:valAx>
        <c:axId val="26638349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8550"/>
        <c:crosses val="autoZero"/>
        <c:crossBetween val="midCat"/>
        <c:dispUnits/>
        <c:majorUnit val="250"/>
      </c:valAx>
      <c:valAx>
        <c:axId val="3841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834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R3.5 Upper FYLF Egg 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3975"/>
          <c:w val="0.9272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'Fig O-5 R 3.5 US FYLF Eggs'!$B$8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Eggs'!$C$8:$U$8</c:f>
              <c:numCache/>
            </c:numRef>
          </c:yVal>
          <c:smooth val="0"/>
        </c:ser>
        <c:ser>
          <c:idx val="1"/>
          <c:order val="1"/>
          <c:tx>
            <c:strRef>
              <c:f>'Fig O-5 R 3.5 US FYLF Eggs'!$B$9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Eggs'!$C$9:$U$9</c:f>
              <c:numCache/>
            </c:numRef>
          </c:yVal>
          <c:smooth val="0"/>
        </c:ser>
        <c:ser>
          <c:idx val="2"/>
          <c:order val="2"/>
          <c:tx>
            <c:strRef>
              <c:f>'Fig O-5 R 3.5 US FYLF Eggs'!$B$10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Eggs'!$C$10:$U$10</c:f>
              <c:numCache/>
            </c:numRef>
          </c:yVal>
          <c:smooth val="0"/>
        </c:ser>
        <c:ser>
          <c:idx val="3"/>
          <c:order val="3"/>
          <c:tx>
            <c:strRef>
              <c:f>'Fig O-5 R 3.5 US FYLF Eggs'!$B$11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Eggs'!$C$11:$U$11</c:f>
              <c:numCache/>
            </c:numRef>
          </c:yVal>
          <c:smooth val="0"/>
        </c:ser>
        <c:ser>
          <c:idx val="4"/>
          <c:order val="4"/>
          <c:tx>
            <c:strRef>
              <c:f>'Fig O-5 R 3.5 US FYLF Eggs'!$B$12</c:f>
              <c:strCache>
                <c:ptCount val="1"/>
                <c:pt idx="0">
                  <c:v>225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Eggs'!$C$12:$U$12</c:f>
              <c:numCache/>
            </c:numRef>
          </c:yVal>
          <c:smooth val="0"/>
        </c:ser>
        <c:ser>
          <c:idx val="5"/>
          <c:order val="5"/>
          <c:tx>
            <c:strRef>
              <c:f>'Fig O-5 R 3.5 US FYLF Eggs'!$B$13</c:f>
              <c:strCache>
                <c:ptCount val="1"/>
                <c:pt idx="0">
                  <c:v>153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Eggs'!$C$13:$U$13</c:f>
              <c:numCache/>
            </c:numRef>
          </c:yVal>
          <c:smooth val="0"/>
        </c:ser>
        <c:ser>
          <c:idx val="6"/>
          <c:order val="6"/>
          <c:tx>
            <c:strRef>
              <c:f>'Fig O-5 R 3.5 US FYLF Eggs'!$B$14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Eggs'!$C$14:$U$14</c:f>
              <c:numCache/>
            </c:numRef>
          </c:yVal>
          <c:smooth val="0"/>
        </c:ser>
        <c:ser>
          <c:idx val="7"/>
          <c:order val="7"/>
          <c:tx>
            <c:strRef>
              <c:f>'Fig O-5 R 3.5 US FYLF Eggs'!$B$15</c:f>
              <c:strCache>
                <c:ptCount val="1"/>
                <c:pt idx="0">
                  <c:v>84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Eggs'!$C$15:$U$15</c:f>
              <c:numCache/>
            </c:numRef>
          </c:yVal>
          <c:smooth val="0"/>
        </c:ser>
        <c:ser>
          <c:idx val="8"/>
          <c:order val="8"/>
          <c:tx>
            <c:strRef>
              <c:f>'Fig O-5 R 3.5 US FYLF Eggs'!$B$16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Eggs'!$C$16:$U$16</c:f>
              <c:numCache/>
            </c:numRef>
          </c:yVal>
          <c:smooth val="0"/>
        </c:ser>
        <c:ser>
          <c:idx val="9"/>
          <c:order val="9"/>
          <c:tx>
            <c:strRef>
              <c:f>'Fig O-5 R 3.5 US FYLF Eggs'!$B$17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Eggs'!$C$17:$U$17</c:f>
              <c:numCache/>
            </c:numRef>
          </c:yVal>
          <c:smooth val="0"/>
        </c:ser>
        <c:ser>
          <c:idx val="10"/>
          <c:order val="10"/>
          <c:tx>
            <c:strRef>
              <c:f>'Fig O-5 R 3.5 US FYLF Eggs'!$B$18</c:f>
              <c:strCache>
                <c:ptCount val="1"/>
                <c:pt idx="0">
                  <c:v>48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Eggs'!$C$18:$U$18</c:f>
              <c:numCache/>
            </c:numRef>
          </c:yVal>
          <c:smooth val="0"/>
        </c:ser>
        <c:ser>
          <c:idx val="11"/>
          <c:order val="11"/>
          <c:tx>
            <c:strRef>
              <c:f>'Fig O-5 R 3.5 US FYLF Eggs'!$B$19</c:f>
              <c:strCache>
                <c:ptCount val="1"/>
                <c:pt idx="0">
                  <c:v>41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Eggs'!$C$19:$U$19</c:f>
              <c:numCache/>
            </c:numRef>
          </c:yVal>
          <c:smooth val="0"/>
        </c:ser>
        <c:ser>
          <c:idx val="12"/>
          <c:order val="12"/>
          <c:tx>
            <c:strRef>
              <c:f>'Fig O-5 R 3.5 US FYLF Eggs'!$B$20</c:f>
              <c:strCache>
                <c:ptCount val="1"/>
                <c:pt idx="0">
                  <c:v>36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Eggs'!$C$20:$U$20</c:f>
              <c:numCache/>
            </c:numRef>
          </c:yVal>
          <c:smooth val="0"/>
        </c:ser>
        <c:ser>
          <c:idx val="13"/>
          <c:order val="13"/>
          <c:tx>
            <c:strRef>
              <c:f>'Fig O-5 R 3.5 US FYLF Eggs'!$B$21</c:f>
              <c:strCache>
                <c:ptCount val="1"/>
                <c:pt idx="0">
                  <c:v>32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Eggs'!$C$21:$U$21</c:f>
              <c:numCache/>
            </c:numRef>
          </c:yVal>
          <c:smooth val="0"/>
        </c:ser>
        <c:ser>
          <c:idx val="14"/>
          <c:order val="14"/>
          <c:tx>
            <c:strRef>
              <c:f>'Fig O-5 R 3.5 US FYLF Eggs'!$B$24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Eggs'!$C$24:$U$24</c:f>
              <c:numCache/>
            </c:numRef>
          </c:yVal>
          <c:smooth val="0"/>
        </c:ser>
        <c:ser>
          <c:idx val="15"/>
          <c:order val="15"/>
          <c:tx>
            <c:strRef>
              <c:f>'Fig O-5 R 3.5 US FYLF Eggs'!$B$25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Eggs'!$C$25:$U$25</c:f>
              <c:numCache/>
            </c:numRef>
          </c:yVal>
          <c:smooth val="0"/>
        </c:ser>
        <c:ser>
          <c:idx val="16"/>
          <c:order val="16"/>
          <c:tx>
            <c:strRef>
              <c:f>'Fig O-5 R 3.5 US FYLF Eggs'!$B$26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Eggs'!$C$26:$U$26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Eggs'!$V$8:$V$26</c:f>
              <c:numCache/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816"/>
        <c:crosses val="autoZero"/>
        <c:crossBetween val="midCat"/>
        <c:dispUnits/>
        <c:majorUnit val="250"/>
      </c:valAx>
      <c:valAx>
        <c:axId val="2489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2263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9575"/>
          <c:y val="0.86175"/>
          <c:w val="0.84575"/>
          <c:h val="0.1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R3.5 Upper FYLF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535"/>
          <c:w val="0.921"/>
          <c:h val="0.693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O-5 R 3.5 US FYLF Eggs'!$B$68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Eggs'!$C$68:$U$68</c:f>
              <c:numCache/>
            </c:numRef>
          </c:yVal>
          <c:smooth val="0"/>
        </c:ser>
        <c:ser>
          <c:idx val="1"/>
          <c:order val="1"/>
          <c:tx>
            <c:strRef>
              <c:f>'Fig O-5 R 3.5 US FYLF Eggs'!$B$69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Eggs'!$C$69:$U$69</c:f>
              <c:numCache/>
            </c:numRef>
          </c:yVal>
          <c:smooth val="0"/>
        </c:ser>
        <c:ser>
          <c:idx val="2"/>
          <c:order val="2"/>
          <c:tx>
            <c:strRef>
              <c:f>'Fig O-5 R 3.5 US FYLF Eggs'!$B$70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Eggs'!$C$70:$U$70</c:f>
              <c:numCache/>
            </c:numRef>
          </c:yVal>
          <c:smooth val="0"/>
        </c:ser>
        <c:ser>
          <c:idx val="3"/>
          <c:order val="3"/>
          <c:tx>
            <c:strRef>
              <c:f>'Fig O-5 R 3.5 US FYLF Eggs'!$B$71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Eggs'!$C$71:$U$71</c:f>
              <c:numCache/>
            </c:numRef>
          </c:yVal>
          <c:smooth val="0"/>
        </c:ser>
        <c:ser>
          <c:idx val="4"/>
          <c:order val="4"/>
          <c:tx>
            <c:strRef>
              <c:f>'Fig O-5 R 3.5 US FYLF Eggs'!$B$72</c:f>
              <c:strCache>
                <c:ptCount val="1"/>
                <c:pt idx="0">
                  <c:v>225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Eggs'!$C$72:$U$72</c:f>
              <c:numCache/>
            </c:numRef>
          </c:yVal>
          <c:smooth val="0"/>
        </c:ser>
        <c:ser>
          <c:idx val="5"/>
          <c:order val="5"/>
          <c:tx>
            <c:strRef>
              <c:f>'Fig O-5 R 3.5 US FYLF Eggs'!$B$73</c:f>
              <c:strCache>
                <c:ptCount val="1"/>
                <c:pt idx="0">
                  <c:v>153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Eggs'!$C$73:$U$73</c:f>
              <c:numCache/>
            </c:numRef>
          </c:yVal>
          <c:smooth val="0"/>
        </c:ser>
        <c:ser>
          <c:idx val="6"/>
          <c:order val="6"/>
          <c:tx>
            <c:strRef>
              <c:f>'Fig O-5 R 3.5 US FYLF Eggs'!$B$74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Eggs'!$C$74:$U$74</c:f>
              <c:numCache/>
            </c:numRef>
          </c:yVal>
          <c:smooth val="0"/>
        </c:ser>
        <c:ser>
          <c:idx val="7"/>
          <c:order val="7"/>
          <c:tx>
            <c:strRef>
              <c:f>'Fig O-5 R 3.5 US FYLF Eggs'!$B$75</c:f>
              <c:strCache>
                <c:ptCount val="1"/>
                <c:pt idx="0">
                  <c:v>84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Eggs'!$C$75:$U$75</c:f>
              <c:numCache/>
            </c:numRef>
          </c:yVal>
          <c:smooth val="0"/>
        </c:ser>
        <c:ser>
          <c:idx val="8"/>
          <c:order val="8"/>
          <c:tx>
            <c:strRef>
              <c:f>'Fig O-5 R 3.5 US FYLF Eggs'!$B$76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Eggs'!$C$76:$U$76</c:f>
              <c:numCache/>
            </c:numRef>
          </c:yVal>
          <c:smooth val="0"/>
        </c:ser>
        <c:ser>
          <c:idx val="9"/>
          <c:order val="9"/>
          <c:tx>
            <c:strRef>
              <c:f>'Fig O-5 R 3.5 US FYLF Eggs'!$B$77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Eggs'!$C$77:$U$77</c:f>
              <c:numCache/>
            </c:numRef>
          </c:yVal>
          <c:smooth val="0"/>
        </c:ser>
        <c:ser>
          <c:idx val="10"/>
          <c:order val="10"/>
          <c:tx>
            <c:strRef>
              <c:f>'Fig O-5 R 3.5 US FYLF Eggs'!$B$78</c:f>
              <c:strCache>
                <c:ptCount val="1"/>
                <c:pt idx="0">
                  <c:v>48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Eggs'!$C$78:$U$78</c:f>
              <c:numCache/>
            </c:numRef>
          </c:yVal>
          <c:smooth val="0"/>
        </c:ser>
        <c:ser>
          <c:idx val="11"/>
          <c:order val="11"/>
          <c:tx>
            <c:strRef>
              <c:f>'Fig O-5 R 3.5 US FYLF Eggs'!$B$79</c:f>
              <c:strCache>
                <c:ptCount val="1"/>
                <c:pt idx="0">
                  <c:v>41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Eggs'!$C$79:$U$79</c:f>
              <c:numCache/>
            </c:numRef>
          </c:yVal>
          <c:smooth val="0"/>
        </c:ser>
        <c:ser>
          <c:idx val="12"/>
          <c:order val="12"/>
          <c:tx>
            <c:strRef>
              <c:f>'Fig O-5 R 3.5 US FYLF Eggs'!$B$80</c:f>
              <c:strCache>
                <c:ptCount val="1"/>
                <c:pt idx="0">
                  <c:v>36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Eggs'!$C$80:$U$80</c:f>
              <c:numCache/>
            </c:numRef>
          </c:yVal>
          <c:smooth val="0"/>
        </c:ser>
        <c:ser>
          <c:idx val="13"/>
          <c:order val="13"/>
          <c:tx>
            <c:strRef>
              <c:f>'Fig O-5 R 3.5 US FYLF Eggs'!$B$81</c:f>
              <c:strCache>
                <c:ptCount val="1"/>
                <c:pt idx="0">
                  <c:v>32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Eggs'!$C$81:$U$81</c:f>
              <c:numCache/>
            </c:numRef>
          </c:yVal>
          <c:smooth val="0"/>
        </c:ser>
        <c:ser>
          <c:idx val="14"/>
          <c:order val="14"/>
          <c:tx>
            <c:strRef>
              <c:f>'Fig O-5 R 3.5 US FYLF Eggs'!$B$84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Eggs'!$C$84:$U$84</c:f>
              <c:numCache/>
            </c:numRef>
          </c:yVal>
          <c:smooth val="0"/>
        </c:ser>
        <c:ser>
          <c:idx val="15"/>
          <c:order val="15"/>
          <c:tx>
            <c:strRef>
              <c:f>'Fig O-5 R 3.5 US FYLF Eggs'!$B$85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Eggs'!$C$85:$U$85</c:f>
              <c:numCache/>
            </c:numRef>
          </c:yVal>
          <c:smooth val="0"/>
        </c:ser>
        <c:ser>
          <c:idx val="16"/>
          <c:order val="16"/>
          <c:tx>
            <c:strRef>
              <c:f>'Fig O-5 R 3.5 US FYLF Eggs'!$B$86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Eggs'!$C$7:$U$7</c:f>
              <c:numCache/>
            </c:numRef>
          </c:xVal>
          <c:yVal>
            <c:numRef>
              <c:f>'Fig O-5 R 3.5 US FYLF Eggs'!$C$86:$U$86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O-5 R 3.5 US FYLF Eggs'!$C$67:$U$67</c:f>
              <c:numCache/>
            </c:numRef>
          </c:xVal>
          <c:yVal>
            <c:numRef>
              <c:f>'Fig O-5 R 3.5 US FYLF Eggs'!$V$68:$V$86</c:f>
              <c:numCache/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6"/>
        <c:crosses val="autoZero"/>
        <c:crossBetween val="midCat"/>
        <c:dispUnits/>
        <c:majorUnit val="250"/>
      </c:val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67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765"/>
          <c:y val="0.8345"/>
          <c:w val="0.9235"/>
          <c:h val="0.1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R3.5 Upper FYLF Tadpoles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425"/>
          <c:w val="0.92475"/>
          <c:h val="0.727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O-6 R 3.5 US FYLF Tads'!$B$8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Tads'!$C$8:$U$8</c:f>
              <c:numCache/>
            </c:numRef>
          </c:yVal>
          <c:smooth val="0"/>
        </c:ser>
        <c:ser>
          <c:idx val="1"/>
          <c:order val="1"/>
          <c:tx>
            <c:strRef>
              <c:f>'Fig O-6 R 3.5 US FYLF Tads'!$B$9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Tads'!$C$9:$U$9</c:f>
              <c:numCache/>
            </c:numRef>
          </c:yVal>
          <c:smooth val="0"/>
        </c:ser>
        <c:ser>
          <c:idx val="2"/>
          <c:order val="2"/>
          <c:tx>
            <c:strRef>
              <c:f>'Fig O-6 R 3.5 US FYLF Tads'!$B$10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Tads'!$C$10:$U$10</c:f>
              <c:numCache/>
            </c:numRef>
          </c:yVal>
          <c:smooth val="0"/>
        </c:ser>
        <c:ser>
          <c:idx val="3"/>
          <c:order val="3"/>
          <c:tx>
            <c:strRef>
              <c:f>'Fig O-6 R 3.5 US FYLF Tads'!$B$11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Tads'!$C$11:$U$11</c:f>
              <c:numCache/>
            </c:numRef>
          </c:yVal>
          <c:smooth val="0"/>
        </c:ser>
        <c:ser>
          <c:idx val="4"/>
          <c:order val="4"/>
          <c:tx>
            <c:strRef>
              <c:f>'Fig O-6 R 3.5 US FYLF Tads'!$B$12</c:f>
              <c:strCache>
                <c:ptCount val="1"/>
                <c:pt idx="0">
                  <c:v>225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Tads'!$C$12:$U$12</c:f>
              <c:numCache/>
            </c:numRef>
          </c:yVal>
          <c:smooth val="0"/>
        </c:ser>
        <c:ser>
          <c:idx val="5"/>
          <c:order val="5"/>
          <c:tx>
            <c:strRef>
              <c:f>'Fig O-6 R 3.5 US FYLF Tads'!$B$13</c:f>
              <c:strCache>
                <c:ptCount val="1"/>
                <c:pt idx="0">
                  <c:v>153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Tads'!$C$13:$U$13</c:f>
              <c:numCache/>
            </c:numRef>
          </c:yVal>
          <c:smooth val="0"/>
        </c:ser>
        <c:ser>
          <c:idx val="6"/>
          <c:order val="6"/>
          <c:tx>
            <c:strRef>
              <c:f>'Fig O-6 R 3.5 US FYLF Tads'!$B$14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Tads'!$C$14:$U$14</c:f>
              <c:numCache/>
            </c:numRef>
          </c:yVal>
          <c:smooth val="0"/>
        </c:ser>
        <c:ser>
          <c:idx val="7"/>
          <c:order val="7"/>
          <c:tx>
            <c:strRef>
              <c:f>'Fig O-6 R 3.5 US FYLF Tads'!$B$15</c:f>
              <c:strCache>
                <c:ptCount val="1"/>
                <c:pt idx="0">
                  <c:v>84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Tads'!$C$15:$U$15</c:f>
              <c:numCache/>
            </c:numRef>
          </c:yVal>
          <c:smooth val="0"/>
        </c:ser>
        <c:ser>
          <c:idx val="8"/>
          <c:order val="8"/>
          <c:tx>
            <c:strRef>
              <c:f>'Fig O-6 R 3.5 US FYLF Tads'!$B$16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Tads'!$C$16:$U$16</c:f>
              <c:numCache/>
            </c:numRef>
          </c:yVal>
          <c:smooth val="0"/>
        </c:ser>
        <c:ser>
          <c:idx val="9"/>
          <c:order val="9"/>
          <c:tx>
            <c:strRef>
              <c:f>'Fig O-6 R 3.5 US FYLF Tads'!$B$17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Tads'!$C$17:$U$17</c:f>
              <c:numCache/>
            </c:numRef>
          </c:yVal>
          <c:smooth val="0"/>
        </c:ser>
        <c:ser>
          <c:idx val="10"/>
          <c:order val="10"/>
          <c:tx>
            <c:strRef>
              <c:f>'Fig O-6 R 3.5 US FYLF Tads'!$B$18</c:f>
              <c:strCache>
                <c:ptCount val="1"/>
                <c:pt idx="0">
                  <c:v>48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Tads'!$C$18:$U$18</c:f>
              <c:numCache/>
            </c:numRef>
          </c:yVal>
          <c:smooth val="0"/>
        </c:ser>
        <c:ser>
          <c:idx val="11"/>
          <c:order val="11"/>
          <c:tx>
            <c:strRef>
              <c:f>'Fig O-6 R 3.5 US FYLF Tads'!$B$19</c:f>
              <c:strCache>
                <c:ptCount val="1"/>
                <c:pt idx="0">
                  <c:v>41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Tads'!$C$19:$U$19</c:f>
              <c:numCache/>
            </c:numRef>
          </c:yVal>
          <c:smooth val="0"/>
        </c:ser>
        <c:ser>
          <c:idx val="12"/>
          <c:order val="12"/>
          <c:tx>
            <c:strRef>
              <c:f>'Fig O-6 R 3.5 US FYLF Tads'!$B$20</c:f>
              <c:strCache>
                <c:ptCount val="1"/>
                <c:pt idx="0">
                  <c:v>36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Tads'!$C$20:$U$20</c:f>
              <c:numCache/>
            </c:numRef>
          </c:yVal>
          <c:smooth val="0"/>
        </c:ser>
        <c:ser>
          <c:idx val="13"/>
          <c:order val="13"/>
          <c:tx>
            <c:strRef>
              <c:f>'Fig O-6 R 3.5 US FYLF Tads'!$B$21</c:f>
              <c:strCache>
                <c:ptCount val="1"/>
                <c:pt idx="0">
                  <c:v>32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Tads'!$C$21:$U$21</c:f>
              <c:numCache/>
            </c:numRef>
          </c:yVal>
          <c:smooth val="0"/>
        </c:ser>
        <c:ser>
          <c:idx val="14"/>
          <c:order val="14"/>
          <c:tx>
            <c:strRef>
              <c:f>'Fig O-6 R 3.5 US FYLF Tads'!$B$24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Tads'!$C$24:$U$24</c:f>
              <c:numCache/>
            </c:numRef>
          </c:yVal>
          <c:smooth val="0"/>
        </c:ser>
        <c:ser>
          <c:idx val="15"/>
          <c:order val="15"/>
          <c:tx>
            <c:strRef>
              <c:f>'Fig O-6 R 3.5 US FYLF Tads'!$B$25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Tads'!$C$25:$U$25</c:f>
              <c:numCache/>
            </c:numRef>
          </c:yVal>
          <c:smooth val="0"/>
        </c:ser>
        <c:ser>
          <c:idx val="16"/>
          <c:order val="16"/>
          <c:tx>
            <c:strRef>
              <c:f>'Fig O-6 R 3.5 US FYLF Tads'!$B$26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Tads'!$C$26:$U$26</c:f>
              <c:numCache/>
            </c:numRef>
          </c:yVal>
          <c:smooth val="0"/>
        </c:ser>
        <c:ser>
          <c:idx val="17"/>
          <c:order val="17"/>
          <c:tx>
            <c:v>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O-6 R 3.5 US FYLF Tads'!$C$7:$U$7</c:f>
              <c:numCache/>
            </c:numRef>
          </c:xVal>
          <c:yVal>
            <c:numRef>
              <c:f>'Fig O-6 R 3.5 US FYLF Tads'!$V$8:$V$26</c:f>
              <c:numCache/>
            </c:numRef>
          </c:yVal>
          <c:smooth val="0"/>
        </c:ser>
        <c:axId val="28927675"/>
        <c:axId val="59022484"/>
      </c:scatterChart>
      <c:valAx>
        <c:axId val="28927675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2484"/>
        <c:crosses val="autoZero"/>
        <c:crossBetween val="midCat"/>
        <c:dispUnits/>
        <c:majorUnit val="250"/>
      </c:valAx>
      <c:valAx>
        <c:axId val="5902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2767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025"/>
          <c:y val="0.8545"/>
          <c:w val="0.820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34</xdr:row>
      <xdr:rowOff>95250</xdr:rowOff>
    </xdr:to>
    <xdr:graphicFrame>
      <xdr:nvGraphicFramePr>
        <xdr:cNvPr id="1" name="Chart 3"/>
        <xdr:cNvGraphicFramePr/>
      </xdr:nvGraphicFramePr>
      <xdr:xfrm>
        <a:off x="0" y="790575"/>
        <a:ext cx="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0</xdr:col>
      <xdr:colOff>0</xdr:colOff>
      <xdr:row>95</xdr:row>
      <xdr:rowOff>19050</xdr:rowOff>
    </xdr:to>
    <xdr:graphicFrame>
      <xdr:nvGraphicFramePr>
        <xdr:cNvPr id="2" name="Chart 4"/>
        <xdr:cNvGraphicFramePr/>
      </xdr:nvGraphicFramePr>
      <xdr:xfrm>
        <a:off x="0" y="10668000"/>
        <a:ext cx="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26</xdr:row>
      <xdr:rowOff>123825</xdr:rowOff>
    </xdr:from>
    <xdr:to>
      <xdr:col>21</xdr:col>
      <xdr:colOff>685800</xdr:colOff>
      <xdr:row>60</xdr:row>
      <xdr:rowOff>76200</xdr:rowOff>
    </xdr:to>
    <xdr:graphicFrame>
      <xdr:nvGraphicFramePr>
        <xdr:cNvPr id="3" name="Chart 5"/>
        <xdr:cNvGraphicFramePr/>
      </xdr:nvGraphicFramePr>
      <xdr:xfrm>
        <a:off x="781050" y="4410075"/>
        <a:ext cx="9925050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86</xdr:row>
      <xdr:rowOff>161925</xdr:rowOff>
    </xdr:from>
    <xdr:to>
      <xdr:col>21</xdr:col>
      <xdr:colOff>9525</xdr:colOff>
      <xdr:row>115</xdr:row>
      <xdr:rowOff>38100</xdr:rowOff>
    </xdr:to>
    <xdr:graphicFrame>
      <xdr:nvGraphicFramePr>
        <xdr:cNvPr id="4" name="Chart 6"/>
        <xdr:cNvGraphicFramePr/>
      </xdr:nvGraphicFramePr>
      <xdr:xfrm>
        <a:off x="2228850" y="14249400"/>
        <a:ext cx="780097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123825</xdr:rowOff>
    </xdr:from>
    <xdr:to>
      <xdr:col>21</xdr:col>
      <xdr:colOff>695325</xdr:colOff>
      <xdr:row>60</xdr:row>
      <xdr:rowOff>28575</xdr:rowOff>
    </xdr:to>
    <xdr:graphicFrame>
      <xdr:nvGraphicFramePr>
        <xdr:cNvPr id="1" name="Chart 3"/>
        <xdr:cNvGraphicFramePr/>
      </xdr:nvGraphicFramePr>
      <xdr:xfrm>
        <a:off x="819150" y="4410075"/>
        <a:ext cx="9772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CWA%20Craig\Working%20Folders\Craigs%20Meeting%20Material\2009\August\Aquatic%20TWG%20Aug%204\Report\Appendices\Appendix%20AQ1-N%20Time%20Series\N11%20Middle%20Fork%2014.1%20Top%20of%20Reach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logyData"/>
      <sheetName val="YearChart"/>
      <sheetName val="Spawn Exceedance Plots"/>
      <sheetName val="SummerFall Exceedance Plots"/>
      <sheetName val="Fall Exceedance Plots"/>
      <sheetName val="JulyAugSept Exceedance Plots"/>
      <sheetName val="WUA VS Flow Table"/>
    </sheetNames>
    <sheetDataSet>
      <sheetData sheetId="1">
        <row r="3">
          <cell r="Y3">
            <v>15</v>
          </cell>
          <cell r="AJ3" t="str">
            <v>Rainbow Trout Spawning Impaired</v>
          </cell>
        </row>
        <row r="4">
          <cell r="AJ4" t="str">
            <v>Rainbow Trout Spawning Depth Sensitivity  Impaired</v>
          </cell>
        </row>
        <row r="5">
          <cell r="Y5">
            <v>25</v>
          </cell>
          <cell r="AJ5" t="str">
            <v>Rainbow Trout Large Stream Adult Impaired</v>
          </cell>
        </row>
        <row r="6">
          <cell r="AJ6" t="str">
            <v>Rainbow Trout Large Stream Adult Depth Sensitivity Impaired</v>
          </cell>
        </row>
        <row r="7">
          <cell r="Y7">
            <v>10</v>
          </cell>
          <cell r="AJ7" t="str">
            <v>Rainbow Trout Large Stream Adult Velocity Sensitivity Impaired</v>
          </cell>
        </row>
        <row r="8">
          <cell r="AJ8" t="str">
            <v>Rainbow Trout Large Stream Juvenile Impaired</v>
          </cell>
        </row>
        <row r="9">
          <cell r="Y9">
            <v>11</v>
          </cell>
          <cell r="AJ9" t="str">
            <v>Rainbow Trout Fry Impaired</v>
          </cell>
        </row>
        <row r="10">
          <cell r="AJ10" t="str">
            <v>Hardhead/Pikeminnow Juvenile Impaired</v>
          </cell>
        </row>
        <row r="11">
          <cell r="AJ11" t="str">
            <v>Hardhead/Pikeminnow Adult Impaired</v>
          </cell>
        </row>
        <row r="12">
          <cell r="AJ12" t="str">
            <v>Total Surface Area Impaired</v>
          </cell>
        </row>
        <row r="13">
          <cell r="AJ13" t="str">
            <v>Rainbow Trout Spawning Unimpaired</v>
          </cell>
        </row>
        <row r="14">
          <cell r="AJ14" t="str">
            <v>Rainbow Trout Spawning Depth Sensitivity  Unimpaired</v>
          </cell>
        </row>
        <row r="15">
          <cell r="AJ15" t="str">
            <v>Rainbow Trout Large Stream Adult Unimpaired</v>
          </cell>
        </row>
        <row r="16">
          <cell r="AJ16" t="str">
            <v>Rainbow Trout Large Stream Adult Depth Sensitivity Unimpaired</v>
          </cell>
        </row>
        <row r="17">
          <cell r="AJ17" t="str">
            <v>Rainbow Trout Large Stream Adult Velocity Sensitivity Unimpaired</v>
          </cell>
        </row>
        <row r="18">
          <cell r="AJ18" t="str">
            <v>Rainbow Trout Large Stream Juvenile Unimpaired</v>
          </cell>
        </row>
        <row r="19">
          <cell r="AJ19" t="str">
            <v>Rainbow Trout Fry Unimpaired</v>
          </cell>
        </row>
        <row r="20">
          <cell r="AJ20" t="str">
            <v>Hardhead/Pikeminnow Juvenile Unimpaired</v>
          </cell>
        </row>
        <row r="21">
          <cell r="AJ21" t="str">
            <v>Hardhead/Pikeminnow Adult Unimpaired</v>
          </cell>
        </row>
        <row r="22">
          <cell r="W22" t="str">
            <v>'HydrologyData'!$i$1469:$i$1833</v>
          </cell>
          <cell r="AJ22" t="str">
            <v>Total Surface Area Unimpaired</v>
          </cell>
        </row>
        <row r="29">
          <cell r="AJ29" t="str">
            <v>855.857 Impaired</v>
          </cell>
        </row>
        <row r="30">
          <cell r="AJ30" t="str">
            <v>855.857 Unimpaired</v>
          </cell>
        </row>
        <row r="31">
          <cell r="AJ31" t="str">
            <v>nothing nothing</v>
          </cell>
        </row>
      </sheetData>
      <sheetData sheetId="2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3">
        <row r="4">
          <cell r="E4">
            <v>1</v>
          </cell>
        </row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4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5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1"/>
  <sheetViews>
    <sheetView showGridLines="0" tabSelected="1" view="pageBreakPreview" zoomScale="60" zoomScaleNormal="70" workbookViewId="0" topLeftCell="A1">
      <selection activeCell="Z14" sqref="Z14"/>
    </sheetView>
  </sheetViews>
  <sheetFormatPr defaultColWidth="9.140625" defaultRowHeight="12.75"/>
  <cols>
    <col min="2" max="2" width="11.7109375" style="0" customWidth="1"/>
    <col min="3" max="19" width="6.7109375" style="0" customWidth="1"/>
    <col min="20" max="20" width="7.8515625" style="0" customWidth="1"/>
    <col min="21" max="21" width="7.421875" style="0" customWidth="1"/>
    <col min="22" max="22" width="13.28125" style="0" customWidth="1"/>
  </cols>
  <sheetData>
    <row r="2" spans="2:22" ht="12.75"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5.7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3.5" customHeight="1" thickTop="1">
      <c r="B4" s="33" t="s">
        <v>1</v>
      </c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42" t="s">
        <v>3</v>
      </c>
    </row>
    <row r="5" spans="2:22" ht="12.75">
      <c r="B5" s="34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3"/>
    </row>
    <row r="6" spans="2:22" ht="12.75">
      <c r="B6" s="34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3"/>
    </row>
    <row r="7" spans="2:22" ht="13.5" customHeight="1" thickBot="1">
      <c r="B7" s="35"/>
      <c r="C7" s="22">
        <v>925</v>
      </c>
      <c r="D7" s="12">
        <v>725</v>
      </c>
      <c r="E7" s="12">
        <v>525</v>
      </c>
      <c r="F7" s="12">
        <v>325</v>
      </c>
      <c r="G7" s="12">
        <v>225</v>
      </c>
      <c r="H7" s="12">
        <v>153</v>
      </c>
      <c r="I7" s="12">
        <v>105</v>
      </c>
      <c r="J7" s="12">
        <v>84</v>
      </c>
      <c r="K7" s="12">
        <v>70</v>
      </c>
      <c r="L7" s="12">
        <v>55</v>
      </c>
      <c r="M7" s="12">
        <v>48</v>
      </c>
      <c r="N7" s="12">
        <v>41</v>
      </c>
      <c r="O7" s="12">
        <v>36</v>
      </c>
      <c r="P7" s="12">
        <v>32</v>
      </c>
      <c r="Q7" s="12">
        <v>27</v>
      </c>
      <c r="R7" s="12">
        <v>20</v>
      </c>
      <c r="S7" s="12">
        <v>15</v>
      </c>
      <c r="T7" s="12">
        <v>8</v>
      </c>
      <c r="U7" s="23">
        <v>4</v>
      </c>
      <c r="V7" s="44"/>
    </row>
    <row r="8" spans="2:28" ht="13.5" thickTop="1">
      <c r="B8" s="13" t="s">
        <v>5</v>
      </c>
      <c r="C8" s="14">
        <v>2582.93604</v>
      </c>
      <c r="D8" s="15">
        <v>1308.85486</v>
      </c>
      <c r="E8" s="15">
        <v>715.935913</v>
      </c>
      <c r="F8" s="15">
        <v>184.86232</v>
      </c>
      <c r="G8" s="15">
        <v>104.796593</v>
      </c>
      <c r="H8" s="15">
        <v>55.1702652</v>
      </c>
      <c r="I8" s="15">
        <v>33.4203758</v>
      </c>
      <c r="J8" s="15">
        <v>29.1357098</v>
      </c>
      <c r="K8" s="15">
        <v>26.9437389</v>
      </c>
      <c r="L8" s="15">
        <v>24.7517681</v>
      </c>
      <c r="M8" s="15">
        <v>23.9131241</v>
      </c>
      <c r="N8" s="15">
        <v>20.0595398</v>
      </c>
      <c r="O8" s="15">
        <v>18.7035999</v>
      </c>
      <c r="P8" s="15">
        <v>17.3973007</v>
      </c>
      <c r="Q8" s="15">
        <v>16.1772175</v>
      </c>
      <c r="R8" s="15">
        <v>13.0499353</v>
      </c>
      <c r="S8" s="15">
        <v>11.7331848</v>
      </c>
      <c r="T8" s="15">
        <v>9.99058056</v>
      </c>
      <c r="U8" s="16">
        <v>8.53797531</v>
      </c>
      <c r="V8" s="17">
        <f>MAX(C8:U8)</f>
        <v>2582.93604</v>
      </c>
      <c r="W8" s="2"/>
      <c r="X8" s="2"/>
      <c r="Y8" s="2"/>
      <c r="Z8" s="2"/>
      <c r="AA8" s="2"/>
      <c r="AB8" s="2"/>
    </row>
    <row r="9" spans="2:28" ht="12.75">
      <c r="B9" s="18" t="s">
        <v>6</v>
      </c>
      <c r="C9" s="19"/>
      <c r="D9" s="20">
        <v>2381.43677</v>
      </c>
      <c r="E9" s="20">
        <v>1325.89172</v>
      </c>
      <c r="F9" s="20">
        <v>671.924011</v>
      </c>
      <c r="G9" s="20">
        <v>222.731949</v>
      </c>
      <c r="H9" s="20">
        <v>94.1528625</v>
      </c>
      <c r="I9" s="20">
        <v>62.655365</v>
      </c>
      <c r="J9" s="20">
        <v>55.9958458</v>
      </c>
      <c r="K9" s="20">
        <v>53.169014</v>
      </c>
      <c r="L9" s="20">
        <v>49.3807449</v>
      </c>
      <c r="M9" s="20">
        <v>48.05093</v>
      </c>
      <c r="N9" s="20">
        <v>43.6487007</v>
      </c>
      <c r="O9" s="20">
        <v>42.2483482</v>
      </c>
      <c r="P9" s="20">
        <v>40.5031319</v>
      </c>
      <c r="Q9" s="20">
        <v>39.2281837</v>
      </c>
      <c r="R9" s="20">
        <v>34.982708</v>
      </c>
      <c r="S9" s="20">
        <v>32.5268631</v>
      </c>
      <c r="T9" s="20">
        <v>29.5903034</v>
      </c>
      <c r="U9" s="21">
        <v>27.2886028</v>
      </c>
      <c r="V9" s="20">
        <f aca="true" t="shared" si="0" ref="V9:V26">MAX(C9:U9)</f>
        <v>2381.43677</v>
      </c>
      <c r="W9" s="2"/>
      <c r="X9" s="2"/>
      <c r="Y9" s="2"/>
      <c r="Z9" s="2"/>
      <c r="AA9" s="2"/>
      <c r="AB9" s="2"/>
    </row>
    <row r="10" spans="2:28" ht="12.75">
      <c r="B10" s="18" t="s">
        <v>7</v>
      </c>
      <c r="C10" s="19"/>
      <c r="D10" s="20"/>
      <c r="E10" s="20">
        <v>2778.06079</v>
      </c>
      <c r="F10" s="20">
        <v>1456.47986</v>
      </c>
      <c r="G10" s="20">
        <v>828.431824</v>
      </c>
      <c r="H10" s="20">
        <v>306.970001</v>
      </c>
      <c r="I10" s="20">
        <v>138.872726</v>
      </c>
      <c r="J10" s="20">
        <v>109.180534</v>
      </c>
      <c r="K10" s="20">
        <v>98.1370773</v>
      </c>
      <c r="L10" s="20">
        <v>92.7525101</v>
      </c>
      <c r="M10" s="20">
        <v>90.3698196</v>
      </c>
      <c r="N10" s="20">
        <v>85.8656998</v>
      </c>
      <c r="O10" s="20">
        <v>84.4104767</v>
      </c>
      <c r="P10" s="20">
        <v>81.5888748</v>
      </c>
      <c r="Q10" s="20">
        <v>80.1754532</v>
      </c>
      <c r="R10" s="20">
        <v>73.7249451</v>
      </c>
      <c r="S10" s="20">
        <v>70.6290207</v>
      </c>
      <c r="T10" s="20">
        <v>66.8694839</v>
      </c>
      <c r="U10" s="21">
        <v>64.0635529</v>
      </c>
      <c r="V10" s="20">
        <f t="shared" si="0"/>
        <v>2778.06079</v>
      </c>
      <c r="W10" s="2"/>
      <c r="X10" s="2"/>
      <c r="Y10" s="2"/>
      <c r="Z10" s="2"/>
      <c r="AA10" s="2"/>
      <c r="AB10" s="2"/>
    </row>
    <row r="11" spans="2:28" ht="12.75">
      <c r="B11" s="18" t="s">
        <v>8</v>
      </c>
      <c r="C11" s="19"/>
      <c r="D11" s="20"/>
      <c r="E11" s="20"/>
      <c r="F11" s="20">
        <v>2932.02905</v>
      </c>
      <c r="G11" s="20">
        <v>1716.50928</v>
      </c>
      <c r="H11" s="20">
        <v>952.201111</v>
      </c>
      <c r="I11" s="20">
        <v>638.015076</v>
      </c>
      <c r="J11" s="20">
        <v>511.562683</v>
      </c>
      <c r="K11" s="20">
        <v>444.262115</v>
      </c>
      <c r="L11" s="20">
        <v>373.711456</v>
      </c>
      <c r="M11" s="20">
        <v>342.033691</v>
      </c>
      <c r="N11" s="20">
        <v>303.385529</v>
      </c>
      <c r="O11" s="20">
        <v>255.635025</v>
      </c>
      <c r="P11" s="20">
        <v>232.819199</v>
      </c>
      <c r="Q11" s="20">
        <v>200.786118</v>
      </c>
      <c r="R11" s="20">
        <v>186.782578</v>
      </c>
      <c r="S11" s="20">
        <v>166.529709</v>
      </c>
      <c r="T11" s="20">
        <v>148.416565</v>
      </c>
      <c r="U11" s="21">
        <v>141.302444</v>
      </c>
      <c r="V11" s="20">
        <f t="shared" si="0"/>
        <v>2932.02905</v>
      </c>
      <c r="W11" s="2"/>
      <c r="X11" s="2"/>
      <c r="Y11" s="2"/>
      <c r="Z11" s="2"/>
      <c r="AA11" s="2"/>
      <c r="AB11" s="2"/>
    </row>
    <row r="12" spans="2:28" ht="12.75">
      <c r="B12" s="18" t="s">
        <v>0</v>
      </c>
      <c r="C12" s="19"/>
      <c r="D12" s="20"/>
      <c r="E12" s="20"/>
      <c r="F12" s="20"/>
      <c r="G12" s="20">
        <v>4070.15063</v>
      </c>
      <c r="H12" s="20">
        <v>2366.94458</v>
      </c>
      <c r="I12" s="20">
        <v>1627.62341</v>
      </c>
      <c r="J12" s="20">
        <v>1311.08875</v>
      </c>
      <c r="K12" s="20">
        <v>1186.19592</v>
      </c>
      <c r="L12" s="20">
        <v>1034.74622</v>
      </c>
      <c r="M12" s="20">
        <v>969.849243</v>
      </c>
      <c r="N12" s="20">
        <v>906.023438</v>
      </c>
      <c r="O12" s="20">
        <v>825.816589</v>
      </c>
      <c r="P12" s="20">
        <v>771.667847</v>
      </c>
      <c r="Q12" s="20">
        <v>701.127686</v>
      </c>
      <c r="R12" s="20">
        <v>600.487732</v>
      </c>
      <c r="S12" s="20">
        <v>522.700195</v>
      </c>
      <c r="T12" s="20">
        <v>411.479218</v>
      </c>
      <c r="U12" s="21">
        <v>337.626251</v>
      </c>
      <c r="V12" s="20">
        <f t="shared" si="0"/>
        <v>4070.15063</v>
      </c>
      <c r="W12" s="2"/>
      <c r="X12" s="2"/>
      <c r="Y12" s="2"/>
      <c r="Z12" s="2"/>
      <c r="AA12" s="2"/>
      <c r="AB12" s="2"/>
    </row>
    <row r="13" spans="2:28" ht="12.75">
      <c r="B13" s="18" t="s">
        <v>9</v>
      </c>
      <c r="C13" s="19"/>
      <c r="D13" s="20"/>
      <c r="E13" s="20"/>
      <c r="F13" s="20"/>
      <c r="G13" s="20"/>
      <c r="H13" s="20">
        <v>5675.51221</v>
      </c>
      <c r="I13" s="20">
        <v>3966.79614</v>
      </c>
      <c r="J13" s="20">
        <v>3240.98462</v>
      </c>
      <c r="K13" s="20">
        <v>2952.31079</v>
      </c>
      <c r="L13" s="20">
        <v>2585.54346</v>
      </c>
      <c r="M13" s="20">
        <v>2437.78003</v>
      </c>
      <c r="N13" s="20">
        <v>2284.69214</v>
      </c>
      <c r="O13" s="20">
        <v>2161.28076</v>
      </c>
      <c r="P13" s="20">
        <v>2053.16357</v>
      </c>
      <c r="Q13" s="20">
        <v>1895.68665</v>
      </c>
      <c r="R13" s="20">
        <v>1708.59839</v>
      </c>
      <c r="S13" s="20">
        <v>1543.86353</v>
      </c>
      <c r="T13" s="20">
        <v>1295.69788</v>
      </c>
      <c r="U13" s="21">
        <v>1057.88599</v>
      </c>
      <c r="V13" s="20">
        <f t="shared" si="0"/>
        <v>5675.51221</v>
      </c>
      <c r="W13" s="2"/>
      <c r="X13" s="2"/>
      <c r="Y13" s="2"/>
      <c r="Z13" s="2"/>
      <c r="AA13" s="2"/>
      <c r="AB13" s="2"/>
    </row>
    <row r="14" spans="2:28" ht="12.75">
      <c r="B14" s="18" t="s">
        <v>10</v>
      </c>
      <c r="C14" s="19"/>
      <c r="D14" s="20"/>
      <c r="E14" s="20"/>
      <c r="F14" s="20"/>
      <c r="G14" s="20"/>
      <c r="H14" s="20"/>
      <c r="I14" s="20">
        <v>8463.62305</v>
      </c>
      <c r="J14" s="20">
        <v>7252.55029</v>
      </c>
      <c r="K14" s="20">
        <v>6706.95313</v>
      </c>
      <c r="L14" s="20">
        <v>6049.61279</v>
      </c>
      <c r="M14" s="20">
        <v>5754.38135</v>
      </c>
      <c r="N14" s="20">
        <v>5406.65967</v>
      </c>
      <c r="O14" s="20">
        <v>5202.98438</v>
      </c>
      <c r="P14" s="20">
        <v>4946.35645</v>
      </c>
      <c r="Q14" s="20">
        <v>4610.1748</v>
      </c>
      <c r="R14" s="20">
        <v>4187.60254</v>
      </c>
      <c r="S14" s="20">
        <v>3816.3418</v>
      </c>
      <c r="T14" s="20">
        <v>3165.23486</v>
      </c>
      <c r="U14" s="21">
        <v>2631.8623</v>
      </c>
      <c r="V14" s="20">
        <f t="shared" si="0"/>
        <v>8463.62305</v>
      </c>
      <c r="W14" s="2"/>
      <c r="X14" s="2"/>
      <c r="Y14" s="2"/>
      <c r="Z14" s="2"/>
      <c r="AA14" s="2"/>
      <c r="AB14" s="2"/>
    </row>
    <row r="15" spans="2:28" ht="12.75">
      <c r="B15" s="18" t="s">
        <v>11</v>
      </c>
      <c r="C15" s="19"/>
      <c r="D15" s="20"/>
      <c r="E15" s="20"/>
      <c r="F15" s="20"/>
      <c r="G15" s="20"/>
      <c r="H15" s="20"/>
      <c r="I15" s="20"/>
      <c r="J15" s="20">
        <v>10802.1904</v>
      </c>
      <c r="K15" s="20">
        <v>10062.0508</v>
      </c>
      <c r="L15" s="20">
        <v>9206.91895</v>
      </c>
      <c r="M15" s="20">
        <v>8770.17773</v>
      </c>
      <c r="N15" s="20">
        <v>8218.77539</v>
      </c>
      <c r="O15" s="20">
        <v>7905.41016</v>
      </c>
      <c r="P15" s="20">
        <v>7486.38867</v>
      </c>
      <c r="Q15" s="20">
        <v>6954.44482</v>
      </c>
      <c r="R15" s="20">
        <v>6231.88867</v>
      </c>
      <c r="S15" s="20">
        <v>5678.16113</v>
      </c>
      <c r="T15" s="20">
        <v>4747.70996</v>
      </c>
      <c r="U15" s="21">
        <v>3937.00732</v>
      </c>
      <c r="V15" s="20">
        <f t="shared" si="0"/>
        <v>10802.1904</v>
      </c>
      <c r="W15" s="2"/>
      <c r="X15" s="2"/>
      <c r="Y15" s="2"/>
      <c r="Z15" s="2"/>
      <c r="AA15" s="2"/>
      <c r="AB15" s="2"/>
    </row>
    <row r="16" spans="2:28" ht="12.75">
      <c r="B16" s="18" t="s">
        <v>12</v>
      </c>
      <c r="C16" s="19"/>
      <c r="D16" s="20"/>
      <c r="E16" s="20"/>
      <c r="F16" s="20"/>
      <c r="G16" s="20"/>
      <c r="H16" s="20"/>
      <c r="I16" s="20"/>
      <c r="J16" s="20"/>
      <c r="K16" s="20">
        <v>12949.875</v>
      </c>
      <c r="L16" s="20">
        <v>11927.2979</v>
      </c>
      <c r="M16" s="20">
        <v>11344.291</v>
      </c>
      <c r="N16" s="20">
        <v>10592.9756</v>
      </c>
      <c r="O16" s="20">
        <v>10149.957</v>
      </c>
      <c r="P16" s="20">
        <v>9564.26465</v>
      </c>
      <c r="Q16" s="20">
        <v>8880.18164</v>
      </c>
      <c r="R16" s="20">
        <v>7945.94727</v>
      </c>
      <c r="S16" s="20">
        <v>7218.18945</v>
      </c>
      <c r="T16" s="20">
        <v>6115.43213</v>
      </c>
      <c r="U16" s="21">
        <v>5128.77881</v>
      </c>
      <c r="V16" s="20">
        <f t="shared" si="0"/>
        <v>12949.875</v>
      </c>
      <c r="W16" s="2"/>
      <c r="X16" s="2"/>
      <c r="Y16" s="2"/>
      <c r="Z16" s="2"/>
      <c r="AA16" s="2"/>
      <c r="AB16" s="2"/>
    </row>
    <row r="17" spans="2:28" ht="12.75">
      <c r="B17" s="18" t="s">
        <v>13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14931.252</v>
      </c>
      <c r="M17" s="20">
        <v>14184.6025</v>
      </c>
      <c r="N17" s="20">
        <v>13216.3545</v>
      </c>
      <c r="O17" s="20">
        <v>12654.5098</v>
      </c>
      <c r="P17" s="20">
        <v>11944.5859</v>
      </c>
      <c r="Q17" s="20">
        <v>11108.4258</v>
      </c>
      <c r="R17" s="20">
        <v>9944.33496</v>
      </c>
      <c r="S17" s="20">
        <v>8957.50391</v>
      </c>
      <c r="T17" s="20">
        <v>7548.80322</v>
      </c>
      <c r="U17" s="21">
        <v>6344.44482</v>
      </c>
      <c r="V17" s="20">
        <f t="shared" si="0"/>
        <v>14931.252</v>
      </c>
      <c r="W17" s="2"/>
      <c r="X17" s="2"/>
      <c r="Y17" s="2"/>
      <c r="Z17" s="2"/>
      <c r="AA17" s="2"/>
      <c r="AB17" s="2"/>
    </row>
    <row r="18" spans="2:28" ht="12.75">
      <c r="B18" s="18" t="s">
        <v>14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15878.4893</v>
      </c>
      <c r="N18" s="20">
        <v>14822.043</v>
      </c>
      <c r="O18" s="20">
        <v>14198.9668</v>
      </c>
      <c r="P18" s="20">
        <v>13435.8477</v>
      </c>
      <c r="Q18" s="20">
        <v>12516.8916</v>
      </c>
      <c r="R18" s="20">
        <v>11249.2402</v>
      </c>
      <c r="S18" s="20">
        <v>10117.3438</v>
      </c>
      <c r="T18" s="20">
        <v>8533.37207</v>
      </c>
      <c r="U18" s="21">
        <v>7228.66602</v>
      </c>
      <c r="V18" s="20">
        <f t="shared" si="0"/>
        <v>15878.4893</v>
      </c>
      <c r="W18" s="2"/>
      <c r="X18" s="2"/>
      <c r="Y18" s="2"/>
      <c r="Z18" s="2"/>
      <c r="AA18" s="2"/>
      <c r="AB18" s="2"/>
    </row>
    <row r="19" spans="2:28" ht="12.75">
      <c r="B19" s="18" t="s">
        <v>15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17289.2754</v>
      </c>
      <c r="O19" s="20">
        <v>16524.2422</v>
      </c>
      <c r="P19" s="20">
        <v>15606.3037</v>
      </c>
      <c r="Q19" s="20">
        <v>14526.252</v>
      </c>
      <c r="R19" s="20">
        <v>13083.7734</v>
      </c>
      <c r="S19" s="20">
        <v>11836.6514</v>
      </c>
      <c r="T19" s="20">
        <v>9993.51172</v>
      </c>
      <c r="U19" s="21">
        <v>8508.17578</v>
      </c>
      <c r="V19" s="20">
        <f t="shared" si="0"/>
        <v>17289.2754</v>
      </c>
      <c r="W19" s="2"/>
      <c r="X19" s="2"/>
      <c r="Y19" s="2"/>
      <c r="Z19" s="2"/>
      <c r="AA19" s="2"/>
      <c r="AB19" s="2"/>
    </row>
    <row r="20" spans="2:28" ht="12.75">
      <c r="B20" s="18" t="s">
        <v>16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17901.6582</v>
      </c>
      <c r="P20" s="20">
        <v>16923.6543</v>
      </c>
      <c r="Q20" s="20">
        <v>15743.8125</v>
      </c>
      <c r="R20" s="20">
        <v>14167.7646</v>
      </c>
      <c r="S20" s="20">
        <v>12854.5127</v>
      </c>
      <c r="T20" s="20">
        <v>10894.3604</v>
      </c>
      <c r="U20" s="21">
        <v>9337.40234</v>
      </c>
      <c r="V20" s="20">
        <f t="shared" si="0"/>
        <v>17901.6582</v>
      </c>
      <c r="W20" s="2"/>
      <c r="X20" s="2"/>
      <c r="Y20" s="2"/>
      <c r="Z20" s="2"/>
      <c r="AA20" s="2"/>
      <c r="AB20" s="2"/>
    </row>
    <row r="21" spans="2:28" ht="12.75">
      <c r="B21" s="18" t="s">
        <v>17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18134.9023</v>
      </c>
      <c r="Q21" s="20">
        <v>16890.8242</v>
      </c>
      <c r="R21" s="20">
        <v>15230.6533</v>
      </c>
      <c r="S21" s="20">
        <v>13843.3633</v>
      </c>
      <c r="T21" s="20">
        <v>11784.9014</v>
      </c>
      <c r="U21" s="21">
        <v>10174.2305</v>
      </c>
      <c r="V21" s="20">
        <f t="shared" si="0"/>
        <v>18134.9023</v>
      </c>
      <c r="W21" s="2"/>
      <c r="X21" s="2"/>
      <c r="Y21" s="2"/>
      <c r="Z21" s="2"/>
      <c r="AA21" s="2"/>
      <c r="AB21" s="2"/>
    </row>
    <row r="22" spans="2:28" ht="12.75">
      <c r="B22" s="18" t="s">
        <v>18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18668.291</v>
      </c>
      <c r="R22" s="20">
        <v>16816.3262</v>
      </c>
      <c r="S22" s="20">
        <v>15363.1563</v>
      </c>
      <c r="T22" s="20">
        <v>13188.084</v>
      </c>
      <c r="U22" s="21">
        <v>11443.2695</v>
      </c>
      <c r="V22" s="20">
        <f t="shared" si="0"/>
        <v>18668.291</v>
      </c>
      <c r="W22" s="2"/>
      <c r="X22" s="2"/>
      <c r="Y22" s="2"/>
      <c r="Z22" s="2"/>
      <c r="AA22" s="2"/>
      <c r="AB22" s="2"/>
    </row>
    <row r="23" spans="2:28" ht="12.75">
      <c r="B23" s="18" t="s">
        <v>19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18977.1074</v>
      </c>
      <c r="S23" s="20">
        <v>17363.0332</v>
      </c>
      <c r="T23" s="20">
        <v>15056.9912</v>
      </c>
      <c r="U23" s="21">
        <v>13194.0957</v>
      </c>
      <c r="V23" s="20">
        <f t="shared" si="0"/>
        <v>18977.1074</v>
      </c>
      <c r="W23" s="2"/>
      <c r="X23" s="2"/>
      <c r="Y23" s="2"/>
      <c r="Z23" s="2"/>
      <c r="AA23" s="2"/>
      <c r="AB23" s="2"/>
    </row>
    <row r="24" spans="2:28" ht="12.75">
      <c r="B24" s="18" t="s">
        <v>20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20135.2441</v>
      </c>
      <c r="T24" s="20">
        <v>17713.8398</v>
      </c>
      <c r="U24" s="21">
        <v>15785.8418</v>
      </c>
      <c r="V24" s="20">
        <f t="shared" si="0"/>
        <v>20135.2441</v>
      </c>
      <c r="W24" s="2"/>
      <c r="X24" s="2"/>
      <c r="Y24" s="2"/>
      <c r="Z24" s="2"/>
      <c r="AA24" s="2"/>
      <c r="AB24" s="2"/>
    </row>
    <row r="25" spans="2:28" ht="12.75">
      <c r="B25" s="18" t="s">
        <v>21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22354.248</v>
      </c>
      <c r="U25" s="21">
        <v>20287.7324</v>
      </c>
      <c r="V25" s="20">
        <f t="shared" si="0"/>
        <v>22354.248</v>
      </c>
      <c r="W25" s="2"/>
      <c r="X25" s="2"/>
      <c r="Y25" s="2"/>
      <c r="Z25" s="2"/>
      <c r="AA25" s="2"/>
      <c r="AB25" s="2"/>
    </row>
    <row r="26" spans="2:28" ht="13.5" thickBot="1">
      <c r="B26" s="8" t="s">
        <v>22</v>
      </c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22475.6641</v>
      </c>
      <c r="V26" s="7">
        <f t="shared" si="0"/>
        <v>22475.6641</v>
      </c>
      <c r="W26" s="2"/>
      <c r="X26" s="2"/>
      <c r="Y26" s="2"/>
      <c r="Z26" s="2"/>
      <c r="AA26" s="2"/>
      <c r="AB26" s="2"/>
    </row>
    <row r="27" spans="4:28" ht="13.5" thickTop="1">
      <c r="D27" s="2"/>
      <c r="E27" s="2"/>
      <c r="F27" s="2"/>
      <c r="G27" s="2"/>
      <c r="H27" s="2"/>
      <c r="I27" s="2"/>
      <c r="J27" s="2"/>
      <c r="K27" s="2"/>
      <c r="L27" s="2"/>
      <c r="M27" s="2"/>
      <c r="V27" s="2"/>
      <c r="W27" s="2"/>
      <c r="X27" s="2"/>
      <c r="Y27" s="2"/>
      <c r="Z27" s="2"/>
      <c r="AA27" s="2"/>
      <c r="AB27" s="2"/>
    </row>
    <row r="28" spans="3:28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</row>
    <row r="29" spans="3:28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2"/>
      <c r="Y29" s="2"/>
      <c r="Z29" s="2"/>
      <c r="AA29" s="2"/>
      <c r="AB29" s="2"/>
    </row>
    <row r="30" spans="3:2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2"/>
      <c r="Z30" s="2"/>
      <c r="AA30" s="2"/>
      <c r="AB30" s="2"/>
    </row>
    <row r="31" spans="3:28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Z31" s="2"/>
      <c r="AA31" s="2"/>
      <c r="AB31" s="2"/>
    </row>
    <row r="32" spans="3:28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2"/>
      <c r="AB32" s="2"/>
    </row>
    <row r="33" spans="2:28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B33" s="2"/>
    </row>
    <row r="34" spans="2:22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8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</row>
    <row r="36" spans="2:28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</row>
    <row r="37" spans="2:28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</row>
    <row r="38" spans="2:28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</row>
    <row r="39" spans="2:28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</row>
    <row r="40" spans="2:28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</row>
    <row r="41" spans="2:28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</row>
    <row r="42" spans="2:28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</row>
    <row r="43" spans="2:28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</row>
    <row r="44" spans="2:28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</row>
    <row r="45" spans="2:28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</row>
    <row r="46" spans="2:28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</row>
    <row r="47" spans="2:28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</row>
    <row r="48" spans="2:28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</row>
    <row r="49" spans="2:28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</row>
    <row r="50" spans="2:28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</row>
    <row r="51" spans="2:28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</row>
    <row r="52" spans="2:28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</row>
    <row r="53" spans="2:28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</row>
    <row r="54" spans="2:28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</row>
    <row r="55" spans="2:28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</row>
    <row r="56" spans="2:28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</row>
    <row r="57" spans="2:28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</row>
    <row r="58" spans="2:28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</row>
    <row r="59" spans="2:28" ht="12.75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</row>
    <row r="60" spans="2:28" ht="12.75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</row>
    <row r="61" spans="2:28" ht="12.75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</row>
    <row r="62" spans="2:28" ht="12.75" customHeight="1">
      <c r="B62" s="24" t="s">
        <v>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"/>
      <c r="X62" s="2"/>
      <c r="Y62" s="2"/>
      <c r="Z62" s="2"/>
      <c r="AA62" s="2"/>
      <c r="AB62" s="2"/>
    </row>
    <row r="63" spans="2:28" ht="16.5" customHeight="1" thickBo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"/>
      <c r="X63" s="2"/>
      <c r="Y63" s="2"/>
      <c r="Z63" s="2"/>
      <c r="AA63" s="2"/>
      <c r="AB63" s="2"/>
    </row>
    <row r="64" spans="2:28" ht="12.75" customHeight="1" thickTop="1">
      <c r="B64" s="26" t="s">
        <v>1</v>
      </c>
      <c r="C64" s="28" t="s">
        <v>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 t="s">
        <v>3</v>
      </c>
      <c r="W64" s="2"/>
      <c r="X64" s="2"/>
      <c r="Y64" s="2"/>
      <c r="Z64" s="2"/>
      <c r="AA64" s="2"/>
      <c r="AB64" s="2"/>
    </row>
    <row r="65" spans="2:28" ht="12.75" customHeight="1"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6"/>
      <c r="W65" s="2"/>
      <c r="X65" s="2"/>
      <c r="Y65" s="2"/>
      <c r="Z65" s="2"/>
      <c r="AA65" s="2"/>
      <c r="AB65" s="2"/>
    </row>
    <row r="66" spans="2:28" ht="12.75">
      <c r="B66" s="26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6"/>
      <c r="W66" s="2"/>
      <c r="X66" s="2"/>
      <c r="Y66" s="2"/>
      <c r="Z66" s="2"/>
      <c r="AA66" s="2"/>
      <c r="AB66" s="2"/>
    </row>
    <row r="67" spans="2:28" ht="13.5" thickBot="1">
      <c r="B67" s="27"/>
      <c r="C67" s="7">
        <v>925</v>
      </c>
      <c r="D67" s="7">
        <v>725</v>
      </c>
      <c r="E67" s="7">
        <v>525</v>
      </c>
      <c r="F67" s="7">
        <v>325</v>
      </c>
      <c r="G67" s="7">
        <v>225</v>
      </c>
      <c r="H67" s="7">
        <v>153</v>
      </c>
      <c r="I67" s="7">
        <v>105</v>
      </c>
      <c r="J67" s="7">
        <v>84</v>
      </c>
      <c r="K67" s="7">
        <v>70</v>
      </c>
      <c r="L67" s="7">
        <v>55</v>
      </c>
      <c r="M67" s="7">
        <v>48</v>
      </c>
      <c r="N67" s="7">
        <v>41</v>
      </c>
      <c r="O67" s="7">
        <v>36</v>
      </c>
      <c r="P67" s="7">
        <v>32</v>
      </c>
      <c r="Q67" s="7">
        <v>27</v>
      </c>
      <c r="R67" s="7">
        <v>20</v>
      </c>
      <c r="S67" s="7">
        <v>15</v>
      </c>
      <c r="T67" s="7">
        <v>8</v>
      </c>
      <c r="U67" s="8">
        <v>4</v>
      </c>
      <c r="V67" s="30"/>
      <c r="W67" s="2"/>
      <c r="X67" s="2"/>
      <c r="Y67" s="2"/>
      <c r="Z67" s="2"/>
      <c r="AA67" s="2"/>
      <c r="AB67" s="2"/>
    </row>
    <row r="68" spans="2:28" ht="13.5" thickTop="1">
      <c r="B68" t="s">
        <v>5</v>
      </c>
      <c r="C68" s="4">
        <v>2582.93604</v>
      </c>
      <c r="D68" s="5">
        <v>545.474243</v>
      </c>
      <c r="E68" s="5">
        <v>231.330017</v>
      </c>
      <c r="F68" s="5">
        <v>33.9481201</v>
      </c>
      <c r="G68" s="5">
        <v>10.3249931</v>
      </c>
      <c r="H68" s="5">
        <v>5.39240551</v>
      </c>
      <c r="I68" s="5">
        <v>2.73539186</v>
      </c>
      <c r="J68" s="5">
        <v>2.10575533</v>
      </c>
      <c r="K68" s="5">
        <v>1.94899929</v>
      </c>
      <c r="L68" s="5">
        <v>1.34548879</v>
      </c>
      <c r="M68" s="5">
        <v>1.28017378</v>
      </c>
      <c r="N68" s="5">
        <v>0.89350909</v>
      </c>
      <c r="O68" s="5">
        <v>0.89350909</v>
      </c>
      <c r="P68" s="5">
        <v>0.838644505</v>
      </c>
      <c r="Q68" s="5">
        <v>0.0679275915</v>
      </c>
      <c r="R68" s="5">
        <v>0.0104503976</v>
      </c>
      <c r="S68" s="5">
        <v>0.00522519881</v>
      </c>
      <c r="T68" s="5">
        <v>0</v>
      </c>
      <c r="U68" s="6">
        <v>0</v>
      </c>
      <c r="V68" s="11">
        <f>MAX(C68:U68)</f>
        <v>2582.93604</v>
      </c>
      <c r="W68" s="2"/>
      <c r="X68" s="2"/>
      <c r="Y68" s="2"/>
      <c r="Z68" s="2"/>
      <c r="AA68" s="2"/>
      <c r="AB68" s="2"/>
    </row>
    <row r="69" spans="2:28" ht="12.75">
      <c r="B69" t="s">
        <v>6</v>
      </c>
      <c r="C69" s="4"/>
      <c r="D69" s="5">
        <v>2381.43677</v>
      </c>
      <c r="E69" s="5">
        <v>648.812988</v>
      </c>
      <c r="F69" s="5">
        <v>146.441437</v>
      </c>
      <c r="G69" s="5">
        <v>34.5934296</v>
      </c>
      <c r="H69" s="5">
        <v>13.1596642</v>
      </c>
      <c r="I69" s="5">
        <v>5.70852995</v>
      </c>
      <c r="J69" s="5">
        <v>4.5276351</v>
      </c>
      <c r="K69" s="5">
        <v>3.31800151</v>
      </c>
      <c r="L69" s="5">
        <v>2.74322963</v>
      </c>
      <c r="M69" s="5">
        <v>2.11098051</v>
      </c>
      <c r="N69" s="5">
        <v>1.82620716</v>
      </c>
      <c r="O69" s="5">
        <v>1.77134252</v>
      </c>
      <c r="P69" s="5">
        <v>1.10251701</v>
      </c>
      <c r="Q69" s="5">
        <v>0.261259973</v>
      </c>
      <c r="R69" s="5">
        <v>0.0705401823</v>
      </c>
      <c r="S69" s="5">
        <v>0.0104503976</v>
      </c>
      <c r="T69" s="5">
        <v>0</v>
      </c>
      <c r="U69" s="6">
        <v>0</v>
      </c>
      <c r="V69" s="3">
        <f aca="true" t="shared" si="1" ref="V69:V86">MAX(C69:U69)</f>
        <v>2381.43677</v>
      </c>
      <c r="W69" s="2"/>
      <c r="X69" s="2"/>
      <c r="Y69" s="2"/>
      <c r="Z69" s="2"/>
      <c r="AA69" s="2"/>
      <c r="AB69" s="2"/>
    </row>
    <row r="70" spans="2:28" ht="12.75">
      <c r="B70" t="s">
        <v>7</v>
      </c>
      <c r="C70" s="4"/>
      <c r="D70" s="5"/>
      <c r="E70" s="5">
        <v>2778.06079</v>
      </c>
      <c r="F70" s="5">
        <v>470.05368</v>
      </c>
      <c r="G70" s="5">
        <v>142.953613</v>
      </c>
      <c r="H70" s="5">
        <v>48.6466026</v>
      </c>
      <c r="I70" s="5">
        <v>20.3181877</v>
      </c>
      <c r="J70" s="5">
        <v>12.2687674</v>
      </c>
      <c r="K70" s="5">
        <v>8.13563538</v>
      </c>
      <c r="L70" s="5">
        <v>5.49690962</v>
      </c>
      <c r="M70" s="5">
        <v>4.37349176</v>
      </c>
      <c r="N70" s="5">
        <v>3.43556833</v>
      </c>
      <c r="O70" s="5">
        <v>3.3206141</v>
      </c>
      <c r="P70" s="5">
        <v>3.0880928</v>
      </c>
      <c r="Q70" s="5">
        <v>0.836031854</v>
      </c>
      <c r="R70" s="5">
        <v>0.634861708</v>
      </c>
      <c r="S70" s="5">
        <v>0.0156755969</v>
      </c>
      <c r="T70" s="5">
        <v>0</v>
      </c>
      <c r="U70" s="6">
        <v>0</v>
      </c>
      <c r="V70" s="3">
        <f t="shared" si="1"/>
        <v>2778.06079</v>
      </c>
      <c r="W70" s="2"/>
      <c r="X70" s="2"/>
      <c r="Y70" s="2"/>
      <c r="Z70" s="2"/>
      <c r="AA70" s="2"/>
      <c r="AB70" s="2"/>
    </row>
    <row r="71" spans="2:28" ht="12.75">
      <c r="B71" t="s">
        <v>8</v>
      </c>
      <c r="C71" s="4"/>
      <c r="D71" s="5"/>
      <c r="E71" s="5"/>
      <c r="F71" s="5">
        <v>2932.02905</v>
      </c>
      <c r="G71" s="5">
        <v>727.4104</v>
      </c>
      <c r="H71" s="5">
        <v>279.323456</v>
      </c>
      <c r="I71" s="5">
        <v>132.286362</v>
      </c>
      <c r="J71" s="5">
        <v>81.1081543</v>
      </c>
      <c r="K71" s="5">
        <v>55.1754913</v>
      </c>
      <c r="L71" s="5">
        <v>34.2511787</v>
      </c>
      <c r="M71" s="5">
        <v>26.8235588</v>
      </c>
      <c r="N71" s="5">
        <v>17.7839642</v>
      </c>
      <c r="O71" s="5">
        <v>16.4280262</v>
      </c>
      <c r="P71" s="5">
        <v>15.9917221</v>
      </c>
      <c r="Q71" s="5">
        <v>13.8520031</v>
      </c>
      <c r="R71" s="5">
        <v>4.67132759</v>
      </c>
      <c r="S71" s="5">
        <v>1.22008395</v>
      </c>
      <c r="T71" s="5">
        <v>0.0156755969</v>
      </c>
      <c r="U71" s="6">
        <v>0.0104503976</v>
      </c>
      <c r="V71" s="3">
        <f t="shared" si="1"/>
        <v>2932.02905</v>
      </c>
      <c r="W71" s="2"/>
      <c r="X71" s="2"/>
      <c r="Y71" s="2"/>
      <c r="Z71" s="2"/>
      <c r="AA71" s="2"/>
      <c r="AB71" s="2"/>
    </row>
    <row r="72" spans="2:28" ht="12.75">
      <c r="B72" t="s">
        <v>0</v>
      </c>
      <c r="C72" s="4"/>
      <c r="D72" s="5"/>
      <c r="E72" s="5"/>
      <c r="F72" s="5"/>
      <c r="G72" s="5">
        <v>4070.15063</v>
      </c>
      <c r="H72" s="5">
        <v>1257.3501</v>
      </c>
      <c r="I72" s="5">
        <v>558.163635</v>
      </c>
      <c r="J72" s="5">
        <v>362.74115</v>
      </c>
      <c r="K72" s="5">
        <v>268.235596</v>
      </c>
      <c r="L72" s="5">
        <v>200.741699</v>
      </c>
      <c r="M72" s="5">
        <v>180.164871</v>
      </c>
      <c r="N72" s="5">
        <v>148.630783</v>
      </c>
      <c r="O72" s="5">
        <v>136.931564</v>
      </c>
      <c r="P72" s="5">
        <v>127.249275</v>
      </c>
      <c r="Q72" s="5">
        <v>97.5152817</v>
      </c>
      <c r="R72" s="5">
        <v>31.0847092</v>
      </c>
      <c r="S72" s="5">
        <v>14.1864157</v>
      </c>
      <c r="T72" s="5">
        <v>0.718464851</v>
      </c>
      <c r="U72" s="6">
        <v>0.590447485</v>
      </c>
      <c r="V72" s="3">
        <f t="shared" si="1"/>
        <v>4070.15063</v>
      </c>
      <c r="W72" s="2"/>
      <c r="X72" s="2"/>
      <c r="Y72" s="2"/>
      <c r="Z72" s="2"/>
      <c r="AA72" s="2"/>
      <c r="AB72" s="2"/>
    </row>
    <row r="73" spans="2:28" ht="12.75">
      <c r="B73" t="s">
        <v>9</v>
      </c>
      <c r="C73" s="4"/>
      <c r="D73" s="5"/>
      <c r="E73" s="5"/>
      <c r="F73" s="5"/>
      <c r="G73" s="5"/>
      <c r="H73" s="5">
        <v>5675.51221</v>
      </c>
      <c r="I73" s="5">
        <v>2059.96948</v>
      </c>
      <c r="J73" s="5">
        <v>1190.30298</v>
      </c>
      <c r="K73" s="5">
        <v>921.923706</v>
      </c>
      <c r="L73" s="5">
        <v>621.626282</v>
      </c>
      <c r="M73" s="5">
        <v>507.761353</v>
      </c>
      <c r="N73" s="5">
        <v>391.022552</v>
      </c>
      <c r="O73" s="5">
        <v>339.248657</v>
      </c>
      <c r="P73" s="5">
        <v>299.808868</v>
      </c>
      <c r="Q73" s="5">
        <v>226.013382</v>
      </c>
      <c r="R73" s="5">
        <v>124.022713</v>
      </c>
      <c r="S73" s="5">
        <v>51.8731651</v>
      </c>
      <c r="T73" s="5">
        <v>10.9650803</v>
      </c>
      <c r="U73" s="6">
        <v>6.36690521</v>
      </c>
      <c r="V73" s="3">
        <f t="shared" si="1"/>
        <v>5675.51221</v>
      </c>
      <c r="W73" s="2"/>
      <c r="X73" s="2"/>
      <c r="Y73" s="2"/>
      <c r="Z73" s="2"/>
      <c r="AA73" s="2"/>
      <c r="AB73" s="2"/>
    </row>
    <row r="74" spans="2:28" ht="12.75">
      <c r="B74" t="s">
        <v>10</v>
      </c>
      <c r="C74" s="4"/>
      <c r="D74" s="5"/>
      <c r="E74" s="5"/>
      <c r="F74" s="5"/>
      <c r="G74" s="5"/>
      <c r="H74" s="5"/>
      <c r="I74" s="5">
        <v>8463.62305</v>
      </c>
      <c r="J74" s="5">
        <v>4495.15527</v>
      </c>
      <c r="K74" s="5">
        <v>3028.58545</v>
      </c>
      <c r="L74" s="5">
        <v>1786.36755</v>
      </c>
      <c r="M74" s="5">
        <v>1470.18555</v>
      </c>
      <c r="N74" s="5">
        <v>1110.21375</v>
      </c>
      <c r="O74" s="5">
        <v>897.067444</v>
      </c>
      <c r="P74" s="5">
        <v>766.035095</v>
      </c>
      <c r="Q74" s="5">
        <v>586.745422</v>
      </c>
      <c r="R74" s="5">
        <v>387.15329</v>
      </c>
      <c r="S74" s="5">
        <v>198.800537</v>
      </c>
      <c r="T74" s="5">
        <v>57.8142166</v>
      </c>
      <c r="U74" s="6">
        <v>17.695137</v>
      </c>
      <c r="V74" s="3">
        <f t="shared" si="1"/>
        <v>8463.62305</v>
      </c>
      <c r="W74" s="2"/>
      <c r="X74" s="2"/>
      <c r="Y74" s="2"/>
      <c r="Z74" s="2"/>
      <c r="AA74" s="2"/>
      <c r="AB74" s="2"/>
    </row>
    <row r="75" spans="2:28" ht="12.75">
      <c r="B75" t="s">
        <v>11</v>
      </c>
      <c r="C75" s="4"/>
      <c r="D75" s="5"/>
      <c r="E75" s="5"/>
      <c r="F75" s="5"/>
      <c r="G75" s="5"/>
      <c r="H75" s="5"/>
      <c r="I75" s="5"/>
      <c r="J75" s="5">
        <v>10802.1904</v>
      </c>
      <c r="K75" s="5">
        <v>6090.05566</v>
      </c>
      <c r="L75" s="5">
        <v>3464.65967</v>
      </c>
      <c r="M75" s="5">
        <v>2752.96143</v>
      </c>
      <c r="N75" s="5">
        <v>2030.8363</v>
      </c>
      <c r="O75" s="5">
        <v>1701.45288</v>
      </c>
      <c r="P75" s="5">
        <v>1459.14465</v>
      </c>
      <c r="Q75" s="5">
        <v>1146.66736</v>
      </c>
      <c r="R75" s="5">
        <v>736.322021</v>
      </c>
      <c r="S75" s="5">
        <v>402.975189</v>
      </c>
      <c r="T75" s="5">
        <v>119.448051</v>
      </c>
      <c r="U75" s="6">
        <v>28.1847248</v>
      </c>
      <c r="V75" s="3">
        <f t="shared" si="1"/>
        <v>10802.1904</v>
      </c>
      <c r="W75" s="2"/>
      <c r="X75" s="2"/>
      <c r="Y75" s="2"/>
      <c r="Z75" s="2"/>
      <c r="AA75" s="2"/>
      <c r="AB75" s="2"/>
    </row>
    <row r="76" spans="2:28" ht="12.75">
      <c r="B76" t="s">
        <v>12</v>
      </c>
      <c r="C76" s="4"/>
      <c r="D76" s="5"/>
      <c r="E76" s="5"/>
      <c r="F76" s="5"/>
      <c r="G76" s="5"/>
      <c r="H76" s="5"/>
      <c r="I76" s="5"/>
      <c r="J76" s="5"/>
      <c r="K76" s="5">
        <v>12949.875</v>
      </c>
      <c r="L76" s="5">
        <v>6198.96729</v>
      </c>
      <c r="M76" s="5">
        <v>4852.38916</v>
      </c>
      <c r="N76" s="5">
        <v>3528.98706</v>
      </c>
      <c r="O76" s="5">
        <v>2862.52881</v>
      </c>
      <c r="P76" s="5">
        <v>2464.85449</v>
      </c>
      <c r="Q76" s="5">
        <v>2000.57727</v>
      </c>
      <c r="R76" s="5">
        <v>1359.01416</v>
      </c>
      <c r="S76" s="5">
        <v>809.325867</v>
      </c>
      <c r="T76" s="5">
        <v>272.818085</v>
      </c>
      <c r="U76" s="6">
        <v>40.3855629</v>
      </c>
      <c r="V76" s="3">
        <f t="shared" si="1"/>
        <v>12949.875</v>
      </c>
      <c r="X76" s="2"/>
      <c r="Y76" s="2"/>
      <c r="Z76" s="2"/>
      <c r="AA76" s="2"/>
      <c r="AB76" s="2"/>
    </row>
    <row r="77" spans="2:28" ht="12.75">
      <c r="B77" t="s">
        <v>13</v>
      </c>
      <c r="C77" s="4"/>
      <c r="D77" s="5"/>
      <c r="E77" s="5"/>
      <c r="F77" s="5"/>
      <c r="G77" s="5"/>
      <c r="H77" s="5"/>
      <c r="I77" s="5"/>
      <c r="J77" s="5"/>
      <c r="K77" s="5"/>
      <c r="L77" s="5">
        <v>14931.252</v>
      </c>
      <c r="M77" s="5">
        <v>7831.8291</v>
      </c>
      <c r="N77" s="5">
        <v>5682.21094</v>
      </c>
      <c r="O77" s="5">
        <v>4363.21631</v>
      </c>
      <c r="P77" s="5">
        <v>3638.94897</v>
      </c>
      <c r="Q77" s="5">
        <v>2937.41113</v>
      </c>
      <c r="R77" s="5">
        <v>2040.12415</v>
      </c>
      <c r="S77" s="5">
        <v>1223.54834</v>
      </c>
      <c r="T77" s="5">
        <v>467.475037</v>
      </c>
      <c r="U77" s="6">
        <v>105.251183</v>
      </c>
      <c r="V77" s="3">
        <f t="shared" si="1"/>
        <v>14931.252</v>
      </c>
      <c r="Y77" s="2"/>
      <c r="Z77" s="2"/>
      <c r="AA77" s="2"/>
      <c r="AB77" s="2"/>
    </row>
    <row r="78" spans="2:28" ht="12.75">
      <c r="B78" t="s">
        <v>14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>
        <v>15878.4893</v>
      </c>
      <c r="N78" s="5">
        <v>7516.68164</v>
      </c>
      <c r="O78" s="5">
        <v>5850.2373</v>
      </c>
      <c r="P78" s="5">
        <v>4636.56738</v>
      </c>
      <c r="Q78" s="5">
        <v>3562.76025</v>
      </c>
      <c r="R78" s="5">
        <v>2465.14966</v>
      </c>
      <c r="S78" s="5">
        <v>1466.22485</v>
      </c>
      <c r="T78" s="5">
        <v>570.257324</v>
      </c>
      <c r="U78" s="6">
        <v>152.594101</v>
      </c>
      <c r="V78" s="3">
        <f t="shared" si="1"/>
        <v>15878.4893</v>
      </c>
      <c r="Z78" s="2"/>
      <c r="AA78" s="2"/>
      <c r="AB78" s="2"/>
    </row>
    <row r="79" spans="2:28" ht="12.75">
      <c r="B79" t="s">
        <v>15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17289.2754</v>
      </c>
      <c r="O79" s="5">
        <v>8326.24805</v>
      </c>
      <c r="P79" s="5">
        <v>6849.87012</v>
      </c>
      <c r="Q79" s="5">
        <v>5009.19189</v>
      </c>
      <c r="R79" s="5">
        <v>3459.78467</v>
      </c>
      <c r="S79" s="5">
        <v>2102.20996</v>
      </c>
      <c r="T79" s="5">
        <v>825.09552</v>
      </c>
      <c r="U79" s="6">
        <v>307.563049</v>
      </c>
      <c r="V79" s="3">
        <f t="shared" si="1"/>
        <v>17289.2754</v>
      </c>
      <c r="AA79" s="2"/>
      <c r="AB79" s="2"/>
    </row>
    <row r="80" spans="2:28" ht="12.75">
      <c r="B80" t="s">
        <v>16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17901.6582</v>
      </c>
      <c r="P80" s="5">
        <v>8226.49609</v>
      </c>
      <c r="Q80" s="5">
        <v>6158.15576</v>
      </c>
      <c r="R80" s="5">
        <v>4318.62988</v>
      </c>
      <c r="S80" s="5">
        <v>2815.8728</v>
      </c>
      <c r="T80" s="5">
        <v>1125.10559</v>
      </c>
      <c r="U80" s="6">
        <v>441.393463</v>
      </c>
      <c r="V80" s="3">
        <f t="shared" si="1"/>
        <v>17901.6582</v>
      </c>
      <c r="AB80" s="2"/>
    </row>
    <row r="81" spans="2:22" ht="12.75">
      <c r="B81" t="s">
        <v>17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18134.9023</v>
      </c>
      <c r="Q81" s="5">
        <v>7503.25537</v>
      </c>
      <c r="R81" s="5">
        <v>5301.80566</v>
      </c>
      <c r="S81" s="5">
        <v>3619.72803</v>
      </c>
      <c r="T81" s="5">
        <v>1556.86377</v>
      </c>
      <c r="U81" s="6">
        <v>554.69928</v>
      </c>
      <c r="V81" s="3">
        <f t="shared" si="1"/>
        <v>18134.9023</v>
      </c>
    </row>
    <row r="82" spans="2:22" ht="12.75">
      <c r="B82" t="s">
        <v>18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18668.291</v>
      </c>
      <c r="R82" s="5">
        <v>6969.48291</v>
      </c>
      <c r="S82" s="5">
        <v>4879.75879</v>
      </c>
      <c r="T82" s="5">
        <v>2533.14258</v>
      </c>
      <c r="U82" s="6">
        <v>700.62085</v>
      </c>
      <c r="V82" s="3">
        <f t="shared" si="1"/>
        <v>18668.291</v>
      </c>
    </row>
    <row r="83" spans="2:22" ht="12.75">
      <c r="B83" t="s">
        <v>19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v>18977.1074</v>
      </c>
      <c r="S83" s="5">
        <v>6787.25928</v>
      </c>
      <c r="T83" s="5">
        <v>4048.85522</v>
      </c>
      <c r="U83" s="6">
        <v>987.959778</v>
      </c>
      <c r="V83" s="3">
        <f t="shared" si="1"/>
        <v>18977.1074</v>
      </c>
    </row>
    <row r="84" spans="2:22" ht="12.75">
      <c r="B84" t="s">
        <v>20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20135.2441</v>
      </c>
      <c r="T84" s="5">
        <v>6576.85352</v>
      </c>
      <c r="U84" s="6">
        <v>2661.58057</v>
      </c>
      <c r="V84" s="3">
        <f t="shared" si="1"/>
        <v>20135.2441</v>
      </c>
    </row>
    <row r="85" spans="2:22" ht="12.75">
      <c r="B85" t="s">
        <v>21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22354.248</v>
      </c>
      <c r="U85" s="6">
        <v>6736.12842</v>
      </c>
      <c r="V85" s="3">
        <f t="shared" si="1"/>
        <v>22354.248</v>
      </c>
    </row>
    <row r="86" spans="2:22" ht="13.5" thickBot="1">
      <c r="B86" s="8" t="s">
        <v>22</v>
      </c>
      <c r="C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0">
        <v>22475.6641</v>
      </c>
      <c r="V86" s="7">
        <f t="shared" si="1"/>
        <v>22475.6641</v>
      </c>
    </row>
    <row r="87" spans="3:21" ht="13.5" thickTop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3:2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3:2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</sheetData>
  <mergeCells count="8">
    <mergeCell ref="B2:V3"/>
    <mergeCell ref="B4:B7"/>
    <mergeCell ref="C4:U6"/>
    <mergeCell ref="V4:V7"/>
    <mergeCell ref="B62:V63"/>
    <mergeCell ref="B64:B67"/>
    <mergeCell ref="C64:U66"/>
    <mergeCell ref="V64:V67"/>
  </mergeCells>
  <printOptions horizontalCentered="1"/>
  <pageMargins left="0.75" right="0.75" top="1" bottom="1" header="0.5" footer="0.5"/>
  <pageSetup firstPageNumber="5" useFirstPageNumber="1" fitToHeight="1" fitToWidth="1" horizontalDpi="600" verticalDpi="600" orientation="portrait" scale="59" r:id="rId2"/>
  <headerFooter alignWithMargins="0">
    <oddHeader>&amp;L&amp;11FINAL</oddHeader>
    <oddFooter>&amp;L&amp;"Arial,Italic"&amp;8August 2010&amp;C&amp;8O-&amp;P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0"/>
  <sheetViews>
    <sheetView showGridLines="0" view="pageBreakPreview" zoomScale="60" zoomScaleNormal="70" workbookViewId="0" topLeftCell="A1">
      <selection activeCell="Z14" sqref="Z14"/>
    </sheetView>
  </sheetViews>
  <sheetFormatPr defaultColWidth="9.140625" defaultRowHeight="12.75"/>
  <cols>
    <col min="2" max="2" width="11.7109375" style="0" customWidth="1"/>
    <col min="3" max="21" width="6.7109375" style="0" customWidth="1"/>
    <col min="22" max="22" width="13.28125" style="0" customWidth="1"/>
  </cols>
  <sheetData>
    <row r="2" spans="2:22" ht="12.7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5.7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3.5" customHeight="1" thickTop="1">
      <c r="B4" s="33" t="s">
        <v>1</v>
      </c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42" t="s">
        <v>3</v>
      </c>
    </row>
    <row r="5" spans="2:22" ht="12.75">
      <c r="B5" s="34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3"/>
    </row>
    <row r="6" spans="2:22" ht="12.75">
      <c r="B6" s="34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3"/>
    </row>
    <row r="7" spans="2:22" ht="13.5" customHeight="1" thickBot="1">
      <c r="B7" s="35"/>
      <c r="C7" s="22">
        <v>925</v>
      </c>
      <c r="D7" s="12">
        <v>725</v>
      </c>
      <c r="E7" s="12">
        <v>525</v>
      </c>
      <c r="F7" s="12">
        <v>325</v>
      </c>
      <c r="G7" s="12">
        <v>225</v>
      </c>
      <c r="H7" s="12">
        <v>153</v>
      </c>
      <c r="I7" s="12">
        <v>105</v>
      </c>
      <c r="J7" s="12">
        <v>84</v>
      </c>
      <c r="K7" s="12">
        <v>70</v>
      </c>
      <c r="L7" s="12">
        <v>55</v>
      </c>
      <c r="M7" s="12">
        <v>48</v>
      </c>
      <c r="N7" s="12">
        <v>41</v>
      </c>
      <c r="O7" s="12">
        <v>36</v>
      </c>
      <c r="P7" s="12">
        <v>32</v>
      </c>
      <c r="Q7" s="12">
        <v>27</v>
      </c>
      <c r="R7" s="12">
        <v>20</v>
      </c>
      <c r="S7" s="12">
        <v>15</v>
      </c>
      <c r="T7" s="12">
        <v>8</v>
      </c>
      <c r="U7" s="23">
        <v>4</v>
      </c>
      <c r="V7" s="44"/>
    </row>
    <row r="8" spans="2:28" ht="13.5" thickTop="1">
      <c r="B8" s="13" t="s">
        <v>5</v>
      </c>
      <c r="C8" s="14">
        <v>3462.89111</v>
      </c>
      <c r="D8" s="15">
        <v>1339.00696</v>
      </c>
      <c r="E8" s="15">
        <v>582.923218</v>
      </c>
      <c r="F8" s="15">
        <v>251.977386</v>
      </c>
      <c r="G8" s="15">
        <v>164.188828</v>
      </c>
      <c r="H8" s="15">
        <v>44.5787888</v>
      </c>
      <c r="I8" s="15">
        <v>28.3963451</v>
      </c>
      <c r="J8" s="15">
        <v>21.0680027</v>
      </c>
      <c r="K8" s="15">
        <v>17.5749569</v>
      </c>
      <c r="L8" s="15">
        <v>15.0616369</v>
      </c>
      <c r="M8" s="15">
        <v>13.4026356</v>
      </c>
      <c r="N8" s="15">
        <v>10.1577873</v>
      </c>
      <c r="O8" s="15">
        <v>9.20680046</v>
      </c>
      <c r="P8" s="15">
        <v>8.355093</v>
      </c>
      <c r="Q8" s="15">
        <v>7.39626932</v>
      </c>
      <c r="R8" s="15">
        <v>4.9900651</v>
      </c>
      <c r="S8" s="15">
        <v>3.61583781</v>
      </c>
      <c r="T8" s="15">
        <v>2.32521367</v>
      </c>
      <c r="U8" s="16">
        <v>2.10575533</v>
      </c>
      <c r="V8" s="17">
        <f>MAX(C8:U8)</f>
        <v>3462.89111</v>
      </c>
      <c r="W8" s="2"/>
      <c r="X8" s="2"/>
      <c r="Y8" s="2"/>
      <c r="Z8" s="2"/>
      <c r="AA8" s="2"/>
      <c r="AB8" s="2"/>
    </row>
    <row r="9" spans="2:28" ht="12.75">
      <c r="B9" s="18" t="s">
        <v>6</v>
      </c>
      <c r="C9" s="19"/>
      <c r="D9" s="20">
        <v>2903.4707</v>
      </c>
      <c r="E9" s="20">
        <v>1419.69446</v>
      </c>
      <c r="F9" s="20">
        <v>677.073486</v>
      </c>
      <c r="G9" s="20">
        <v>266.208221</v>
      </c>
      <c r="H9" s="20">
        <v>68.3064194</v>
      </c>
      <c r="I9" s="20">
        <v>48.6648941</v>
      </c>
      <c r="J9" s="20">
        <v>39.2961121</v>
      </c>
      <c r="K9" s="20">
        <v>35.6463089</v>
      </c>
      <c r="L9" s="20">
        <v>32.0147972</v>
      </c>
      <c r="M9" s="20">
        <v>29.8463383</v>
      </c>
      <c r="N9" s="20">
        <v>26.5440121</v>
      </c>
      <c r="O9" s="20">
        <v>25.0600548</v>
      </c>
      <c r="P9" s="20">
        <v>23.6440258</v>
      </c>
      <c r="Q9" s="20">
        <v>22.6198864</v>
      </c>
      <c r="R9" s="20">
        <v>19.2940483</v>
      </c>
      <c r="S9" s="20">
        <v>17.8518925</v>
      </c>
      <c r="T9" s="20">
        <v>14.4790268</v>
      </c>
      <c r="U9" s="21">
        <v>12.2400293</v>
      </c>
      <c r="V9" s="20">
        <f aca="true" t="shared" si="0" ref="V9:V26">MAX(C9:U9)</f>
        <v>2903.4707</v>
      </c>
      <c r="W9" s="2"/>
      <c r="X9" s="2"/>
      <c r="Y9" s="2"/>
      <c r="Z9" s="2"/>
      <c r="AA9" s="2"/>
      <c r="AB9" s="2"/>
    </row>
    <row r="10" spans="2:28" ht="12.75">
      <c r="B10" s="18" t="s">
        <v>7</v>
      </c>
      <c r="C10" s="19"/>
      <c r="D10" s="20"/>
      <c r="E10" s="20">
        <v>2893.23975</v>
      </c>
      <c r="F10" s="20">
        <v>1388.94409</v>
      </c>
      <c r="G10" s="20">
        <v>678.758606</v>
      </c>
      <c r="H10" s="20">
        <v>137.670929</v>
      </c>
      <c r="I10" s="20">
        <v>83.55616</v>
      </c>
      <c r="J10" s="20">
        <v>72.5806274</v>
      </c>
      <c r="K10" s="20">
        <v>67.8910141</v>
      </c>
      <c r="L10" s="20">
        <v>62.2164459</v>
      </c>
      <c r="M10" s="20">
        <v>59.3922272</v>
      </c>
      <c r="N10" s="20">
        <v>55.1180153</v>
      </c>
      <c r="O10" s="20">
        <v>52.2441521</v>
      </c>
      <c r="P10" s="20">
        <v>49.6211052</v>
      </c>
      <c r="Q10" s="20">
        <v>47.32724</v>
      </c>
      <c r="R10" s="20">
        <v>42.5644722</v>
      </c>
      <c r="S10" s="20">
        <v>40.30196</v>
      </c>
      <c r="T10" s="20">
        <v>35.7691002</v>
      </c>
      <c r="U10" s="21">
        <v>32.8874016</v>
      </c>
      <c r="V10" s="20">
        <f t="shared" si="0"/>
        <v>2893.23975</v>
      </c>
      <c r="W10" s="2"/>
      <c r="X10" s="2"/>
      <c r="Y10" s="2"/>
      <c r="Z10" s="2"/>
      <c r="AA10" s="2"/>
      <c r="AB10" s="2"/>
    </row>
    <row r="11" spans="2:28" ht="12.75">
      <c r="B11" s="18" t="s">
        <v>8</v>
      </c>
      <c r="C11" s="19"/>
      <c r="D11" s="20"/>
      <c r="E11" s="20"/>
      <c r="F11" s="20">
        <v>3549.97949</v>
      </c>
      <c r="G11" s="20">
        <v>2035.60693</v>
      </c>
      <c r="H11" s="20">
        <v>1098.7262</v>
      </c>
      <c r="I11" s="20">
        <v>573.961975</v>
      </c>
      <c r="J11" s="20">
        <v>405.551208</v>
      </c>
      <c r="K11" s="20">
        <v>297.201477</v>
      </c>
      <c r="L11" s="20">
        <v>214.805328</v>
      </c>
      <c r="M11" s="20">
        <v>191.746521</v>
      </c>
      <c r="N11" s="20">
        <v>160.473709</v>
      </c>
      <c r="O11" s="20">
        <v>144.625671</v>
      </c>
      <c r="P11" s="20">
        <v>138.525253</v>
      </c>
      <c r="Q11" s="20">
        <v>134.452209</v>
      </c>
      <c r="R11" s="20">
        <v>124.615776</v>
      </c>
      <c r="S11" s="20">
        <v>118.512741</v>
      </c>
      <c r="T11" s="20">
        <v>107.808922</v>
      </c>
      <c r="U11" s="21">
        <v>101.630127</v>
      </c>
      <c r="V11" s="20">
        <f t="shared" si="0"/>
        <v>3549.97949</v>
      </c>
      <c r="W11" s="2"/>
      <c r="X11" s="2"/>
      <c r="Y11" s="2"/>
      <c r="Z11" s="2"/>
      <c r="AA11" s="2"/>
      <c r="AB11" s="2"/>
    </row>
    <row r="12" spans="2:28" ht="12.75">
      <c r="B12" s="18" t="s">
        <v>0</v>
      </c>
      <c r="C12" s="19"/>
      <c r="D12" s="20"/>
      <c r="E12" s="20"/>
      <c r="F12" s="20"/>
      <c r="G12" s="20">
        <v>3898.60205</v>
      </c>
      <c r="H12" s="20">
        <v>2235.15479</v>
      </c>
      <c r="I12" s="20">
        <v>1411.88794</v>
      </c>
      <c r="J12" s="20">
        <v>1091.85767</v>
      </c>
      <c r="K12" s="20">
        <v>925.732849</v>
      </c>
      <c r="L12" s="20">
        <v>767.539978</v>
      </c>
      <c r="M12" s="20">
        <v>701.438599</v>
      </c>
      <c r="N12" s="20">
        <v>586.646179</v>
      </c>
      <c r="O12" s="20">
        <v>539.828369</v>
      </c>
      <c r="P12" s="20">
        <v>485.72406</v>
      </c>
      <c r="Q12" s="20">
        <v>429.077667</v>
      </c>
      <c r="R12" s="20">
        <v>299.738342</v>
      </c>
      <c r="S12" s="20">
        <v>252.199463</v>
      </c>
      <c r="T12" s="20">
        <v>211.001389</v>
      </c>
      <c r="U12" s="21">
        <v>190.484634</v>
      </c>
      <c r="V12" s="20">
        <f t="shared" si="0"/>
        <v>3898.60205</v>
      </c>
      <c r="W12" s="2"/>
      <c r="X12" s="2"/>
      <c r="Y12" s="2"/>
      <c r="Z12" s="2"/>
      <c r="AA12" s="2"/>
      <c r="AB12" s="2"/>
    </row>
    <row r="13" spans="2:28" ht="12.75">
      <c r="B13" s="18" t="s">
        <v>9</v>
      </c>
      <c r="C13" s="19"/>
      <c r="D13" s="20"/>
      <c r="E13" s="20"/>
      <c r="F13" s="20"/>
      <c r="G13" s="20"/>
      <c r="H13" s="20">
        <v>5274.3501</v>
      </c>
      <c r="I13" s="20">
        <v>3451.76392</v>
      </c>
      <c r="J13" s="20">
        <v>2799.11572</v>
      </c>
      <c r="K13" s="20">
        <v>2428.77173</v>
      </c>
      <c r="L13" s="20">
        <v>2087.73096</v>
      </c>
      <c r="M13" s="20">
        <v>1977.26501</v>
      </c>
      <c r="N13" s="20">
        <v>1738.26697</v>
      </c>
      <c r="O13" s="20">
        <v>1675.47058</v>
      </c>
      <c r="P13" s="20">
        <v>1561.28955</v>
      </c>
      <c r="Q13" s="20">
        <v>1444.29211</v>
      </c>
      <c r="R13" s="20">
        <v>1217.92859</v>
      </c>
      <c r="S13" s="20">
        <v>1048.20105</v>
      </c>
      <c r="T13" s="20">
        <v>761.802673</v>
      </c>
      <c r="U13" s="21">
        <v>598.925415</v>
      </c>
      <c r="V13" s="20">
        <f t="shared" si="0"/>
        <v>5274.3501</v>
      </c>
      <c r="W13" s="2"/>
      <c r="X13" s="2"/>
      <c r="Y13" s="2"/>
      <c r="Z13" s="2"/>
      <c r="AA13" s="2"/>
      <c r="AB13" s="2"/>
    </row>
    <row r="14" spans="2:28" ht="12.75">
      <c r="B14" s="18" t="s">
        <v>10</v>
      </c>
      <c r="C14" s="19"/>
      <c r="D14" s="20"/>
      <c r="E14" s="20"/>
      <c r="F14" s="20"/>
      <c r="G14" s="20"/>
      <c r="H14" s="20"/>
      <c r="I14" s="20">
        <v>6906.97119</v>
      </c>
      <c r="J14" s="20">
        <v>5651.52051</v>
      </c>
      <c r="K14" s="20">
        <v>4973.29248</v>
      </c>
      <c r="L14" s="20">
        <v>4270.7749</v>
      </c>
      <c r="M14" s="20">
        <v>4044.23877</v>
      </c>
      <c r="N14" s="20">
        <v>3590.02271</v>
      </c>
      <c r="O14" s="20">
        <v>3361.07007</v>
      </c>
      <c r="P14" s="20">
        <v>3182.45972</v>
      </c>
      <c r="Q14" s="20">
        <v>2964.33398</v>
      </c>
      <c r="R14" s="20">
        <v>2573.3374</v>
      </c>
      <c r="S14" s="20">
        <v>2266.57642</v>
      </c>
      <c r="T14" s="20">
        <v>1788.7085</v>
      </c>
      <c r="U14" s="21">
        <v>1435.30469</v>
      </c>
      <c r="V14" s="20">
        <f t="shared" si="0"/>
        <v>6906.97119</v>
      </c>
      <c r="W14" s="2"/>
      <c r="X14" s="2"/>
      <c r="Y14" s="2"/>
      <c r="Z14" s="2"/>
      <c r="AA14" s="2"/>
      <c r="AB14" s="2"/>
    </row>
    <row r="15" spans="2:28" ht="12.75">
      <c r="B15" s="18" t="s">
        <v>11</v>
      </c>
      <c r="C15" s="19"/>
      <c r="D15" s="20"/>
      <c r="E15" s="20"/>
      <c r="F15" s="20"/>
      <c r="G15" s="20"/>
      <c r="H15" s="20"/>
      <c r="I15" s="20"/>
      <c r="J15" s="20">
        <v>8551.54004</v>
      </c>
      <c r="K15" s="20">
        <v>7648.24951</v>
      </c>
      <c r="L15" s="20">
        <v>6654.68018</v>
      </c>
      <c r="M15" s="20">
        <v>6290.646</v>
      </c>
      <c r="N15" s="20">
        <v>5708.26367</v>
      </c>
      <c r="O15" s="20">
        <v>5354.37109</v>
      </c>
      <c r="P15" s="20">
        <v>5087.73193</v>
      </c>
      <c r="Q15" s="20">
        <v>4760.85156</v>
      </c>
      <c r="R15" s="20">
        <v>4256.52295</v>
      </c>
      <c r="S15" s="20">
        <v>3827.81104</v>
      </c>
      <c r="T15" s="20">
        <v>3168.09839</v>
      </c>
      <c r="U15" s="21">
        <v>2645.39282</v>
      </c>
      <c r="V15" s="20">
        <f t="shared" si="0"/>
        <v>8551.54004</v>
      </c>
      <c r="W15" s="2"/>
      <c r="X15" s="2"/>
      <c r="Y15" s="2"/>
      <c r="Z15" s="2"/>
      <c r="AA15" s="2"/>
      <c r="AB15" s="2"/>
    </row>
    <row r="16" spans="2:28" ht="12.75">
      <c r="B16" s="18" t="s">
        <v>12</v>
      </c>
      <c r="C16" s="19"/>
      <c r="D16" s="20"/>
      <c r="E16" s="20"/>
      <c r="F16" s="20"/>
      <c r="G16" s="20"/>
      <c r="H16" s="20"/>
      <c r="I16" s="20"/>
      <c r="J16" s="20"/>
      <c r="K16" s="20">
        <v>10319.3525</v>
      </c>
      <c r="L16" s="20">
        <v>9138.68262</v>
      </c>
      <c r="M16" s="20">
        <v>8667.02246</v>
      </c>
      <c r="N16" s="20">
        <v>7879.65283</v>
      </c>
      <c r="O16" s="20">
        <v>7426.5625</v>
      </c>
      <c r="P16" s="20">
        <v>7081.74365</v>
      </c>
      <c r="Q16" s="20">
        <v>6633.12109</v>
      </c>
      <c r="R16" s="20">
        <v>5894.36182</v>
      </c>
      <c r="S16" s="20">
        <v>5282.02344</v>
      </c>
      <c r="T16" s="20">
        <v>4374.81641</v>
      </c>
      <c r="U16" s="21">
        <v>3687.49878</v>
      </c>
      <c r="V16" s="20">
        <f t="shared" si="0"/>
        <v>10319.3525</v>
      </c>
      <c r="W16" s="2"/>
      <c r="X16" s="2"/>
      <c r="Y16" s="2"/>
      <c r="Z16" s="2"/>
      <c r="AA16" s="2"/>
      <c r="AB16" s="2"/>
    </row>
    <row r="17" spans="2:28" ht="12.75">
      <c r="B17" s="18" t="s">
        <v>13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12574.9277</v>
      </c>
      <c r="M17" s="20">
        <v>11985.2148</v>
      </c>
      <c r="N17" s="20">
        <v>11006.1738</v>
      </c>
      <c r="O17" s="20">
        <v>10438.0117</v>
      </c>
      <c r="P17" s="20">
        <v>9991.7959</v>
      </c>
      <c r="Q17" s="20">
        <v>9271.50488</v>
      </c>
      <c r="R17" s="20">
        <v>8247.4834</v>
      </c>
      <c r="S17" s="20">
        <v>7368.4375</v>
      </c>
      <c r="T17" s="20">
        <v>6053.87939</v>
      </c>
      <c r="U17" s="21">
        <v>5136.896</v>
      </c>
      <c r="V17" s="20">
        <f t="shared" si="0"/>
        <v>12574.9277</v>
      </c>
      <c r="W17" s="2"/>
      <c r="X17" s="2"/>
      <c r="Y17" s="2"/>
      <c r="Z17" s="2"/>
      <c r="AA17" s="2"/>
      <c r="AB17" s="2"/>
    </row>
    <row r="18" spans="2:28" ht="12.75">
      <c r="B18" s="18" t="s">
        <v>14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13950.7432</v>
      </c>
      <c r="N18" s="20">
        <v>12863.3252</v>
      </c>
      <c r="O18" s="20">
        <v>12232.46</v>
      </c>
      <c r="P18" s="20">
        <v>11720.1162</v>
      </c>
      <c r="Q18" s="20">
        <v>10921.8076</v>
      </c>
      <c r="R18" s="20">
        <v>9629.94238</v>
      </c>
      <c r="S18" s="20">
        <v>8601.93164</v>
      </c>
      <c r="T18" s="20">
        <v>7109.03516</v>
      </c>
      <c r="U18" s="21">
        <v>6058.49561</v>
      </c>
      <c r="V18" s="20">
        <f t="shared" si="0"/>
        <v>13950.7432</v>
      </c>
      <c r="W18" s="2"/>
      <c r="X18" s="2"/>
      <c r="Y18" s="2"/>
      <c r="Z18" s="2"/>
      <c r="AA18" s="2"/>
      <c r="AB18" s="2"/>
    </row>
    <row r="19" spans="2:28" ht="12.75">
      <c r="B19" s="18" t="s">
        <v>15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14968.5469</v>
      </c>
      <c r="O19" s="20">
        <v>14224.0293</v>
      </c>
      <c r="P19" s="20">
        <v>13590.7539</v>
      </c>
      <c r="Q19" s="20">
        <v>12635.0518</v>
      </c>
      <c r="R19" s="20">
        <v>11166.3086</v>
      </c>
      <c r="S19" s="20">
        <v>10048.2354</v>
      </c>
      <c r="T19" s="20">
        <v>8305.97656</v>
      </c>
      <c r="U19" s="21">
        <v>7084.2334</v>
      </c>
      <c r="V19" s="20">
        <f t="shared" si="0"/>
        <v>14968.5469</v>
      </c>
      <c r="W19" s="2"/>
      <c r="X19" s="2"/>
      <c r="Y19" s="2"/>
      <c r="Z19" s="2"/>
      <c r="AA19" s="2"/>
      <c r="AB19" s="2"/>
    </row>
    <row r="20" spans="2:28" ht="12.75">
      <c r="B20" s="18" t="s">
        <v>16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16163.6104</v>
      </c>
      <c r="P20" s="20">
        <v>15402.4082</v>
      </c>
      <c r="Q20" s="20">
        <v>14275.1475</v>
      </c>
      <c r="R20" s="20">
        <v>12641.6406</v>
      </c>
      <c r="S20" s="20">
        <v>11404.5645</v>
      </c>
      <c r="T20" s="20">
        <v>9491.86719</v>
      </c>
      <c r="U20" s="21">
        <v>8132.57324</v>
      </c>
      <c r="V20" s="20">
        <f t="shared" si="0"/>
        <v>16163.6104</v>
      </c>
      <c r="W20" s="2"/>
      <c r="X20" s="2"/>
      <c r="Y20" s="2"/>
      <c r="Z20" s="2"/>
      <c r="AA20" s="2"/>
      <c r="AB20" s="2"/>
    </row>
    <row r="21" spans="2:28" ht="12.75">
      <c r="B21" s="18" t="s">
        <v>17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17119.3457</v>
      </c>
      <c r="Q21" s="20">
        <v>15836.4844</v>
      </c>
      <c r="R21" s="20">
        <v>13960.9219</v>
      </c>
      <c r="S21" s="20">
        <v>12554.8398</v>
      </c>
      <c r="T21" s="20">
        <v>10490.5928</v>
      </c>
      <c r="U21" s="21">
        <v>9006.06934</v>
      </c>
      <c r="V21" s="20">
        <f t="shared" si="0"/>
        <v>17119.3457</v>
      </c>
      <c r="W21" s="2"/>
      <c r="X21" s="2"/>
      <c r="Y21" s="2"/>
      <c r="Z21" s="2"/>
      <c r="AA21" s="2"/>
      <c r="AB21" s="2"/>
    </row>
    <row r="22" spans="2:28" ht="12.75">
      <c r="B22" s="18" t="s">
        <v>18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17714.543</v>
      </c>
      <c r="R22" s="20">
        <v>15526.6064</v>
      </c>
      <c r="S22" s="20">
        <v>13959.3682</v>
      </c>
      <c r="T22" s="20">
        <v>11653.9912</v>
      </c>
      <c r="U22" s="21">
        <v>10038.3027</v>
      </c>
      <c r="V22" s="20">
        <f t="shared" si="0"/>
        <v>17714.543</v>
      </c>
      <c r="W22" s="2"/>
      <c r="X22" s="2"/>
      <c r="Y22" s="2"/>
      <c r="Z22" s="2"/>
      <c r="AA22" s="2"/>
      <c r="AB22" s="2"/>
    </row>
    <row r="23" spans="2:28" ht="12.75">
      <c r="B23" s="18" t="s">
        <v>19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17949.3457</v>
      </c>
      <c r="S23" s="20">
        <v>16194.9951</v>
      </c>
      <c r="T23" s="20">
        <v>13518.2461</v>
      </c>
      <c r="U23" s="21">
        <v>11663.6084</v>
      </c>
      <c r="V23" s="20">
        <f t="shared" si="0"/>
        <v>17949.3457</v>
      </c>
      <c r="W23" s="2"/>
      <c r="X23" s="2"/>
      <c r="Y23" s="2"/>
      <c r="Z23" s="2"/>
      <c r="AA23" s="2"/>
      <c r="AB23" s="2"/>
    </row>
    <row r="24" spans="2:28" ht="12.75">
      <c r="B24" s="18" t="s">
        <v>20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18562.8789</v>
      </c>
      <c r="T24" s="20">
        <v>15518.5938</v>
      </c>
      <c r="U24" s="21">
        <v>13486.999</v>
      </c>
      <c r="V24" s="20">
        <f t="shared" si="0"/>
        <v>18562.8789</v>
      </c>
      <c r="W24" s="2"/>
      <c r="X24" s="2"/>
      <c r="Y24" s="2"/>
      <c r="Z24" s="2"/>
      <c r="AA24" s="2"/>
      <c r="AB24" s="2"/>
    </row>
    <row r="25" spans="2:28" ht="12.75">
      <c r="B25" s="18" t="s">
        <v>21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19310.5176</v>
      </c>
      <c r="U25" s="21">
        <v>17111.6992</v>
      </c>
      <c r="V25" s="20">
        <f t="shared" si="0"/>
        <v>19310.5176</v>
      </c>
      <c r="W25" s="2"/>
      <c r="X25" s="2"/>
      <c r="Y25" s="2"/>
      <c r="Z25" s="2"/>
      <c r="AA25" s="2"/>
      <c r="AB25" s="2"/>
    </row>
    <row r="26" spans="2:28" ht="13.5" thickBot="1">
      <c r="B26" s="8" t="s">
        <v>22</v>
      </c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22734.6406</v>
      </c>
      <c r="V26" s="7">
        <f t="shared" si="0"/>
        <v>22734.6406</v>
      </c>
      <c r="W26" s="2"/>
      <c r="X26" s="2"/>
      <c r="Y26" s="2"/>
      <c r="Z26" s="2"/>
      <c r="AA26" s="2"/>
      <c r="AB26" s="2"/>
    </row>
    <row r="27" spans="4:28" ht="13.5" thickTop="1">
      <c r="D27" s="2"/>
      <c r="E27" s="2"/>
      <c r="F27" s="2"/>
      <c r="G27" s="2"/>
      <c r="H27" s="2"/>
      <c r="I27" s="2"/>
      <c r="J27" s="2"/>
      <c r="K27" s="2"/>
      <c r="L27" s="2"/>
      <c r="M27" s="2"/>
      <c r="V27" s="2"/>
      <c r="W27" s="2"/>
      <c r="X27" s="2"/>
      <c r="Y27" s="2"/>
      <c r="Z27" s="2"/>
      <c r="AA27" s="2"/>
      <c r="AB27" s="2"/>
    </row>
    <row r="28" spans="3:28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</row>
    <row r="29" spans="3:28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2"/>
      <c r="Y29" s="2"/>
      <c r="Z29" s="2"/>
      <c r="AA29" s="2"/>
      <c r="AB29" s="2"/>
    </row>
    <row r="30" spans="3:2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2"/>
      <c r="Z30" s="2"/>
      <c r="AA30" s="2"/>
      <c r="AB30" s="2"/>
    </row>
    <row r="31" spans="3:28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Z31" s="2"/>
      <c r="AA31" s="2"/>
      <c r="AB31" s="2"/>
    </row>
    <row r="32" spans="3:28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2"/>
      <c r="AB32" s="2"/>
    </row>
    <row r="33" spans="2:28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B33" s="2"/>
    </row>
    <row r="34" spans="2:22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8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</row>
    <row r="36" spans="2:28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</row>
    <row r="37" spans="2:28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</row>
    <row r="38" spans="2:28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</row>
    <row r="39" spans="2:28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</row>
    <row r="40" spans="2:28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</row>
  </sheetData>
  <mergeCells count="4">
    <mergeCell ref="B2:V3"/>
    <mergeCell ref="B4:B7"/>
    <mergeCell ref="C4:U6"/>
    <mergeCell ref="V4:V7"/>
  </mergeCells>
  <printOptions horizontalCentered="1"/>
  <pageMargins left="0.75" right="0.75" top="1" bottom="1" header="0.5" footer="0.5"/>
  <pageSetup firstPageNumber="6" useFirstPageNumber="1" horizontalDpi="600" verticalDpi="600" orientation="portrait" scale="59" r:id="rId2"/>
  <headerFooter alignWithMargins="0">
    <oddHeader>&amp;L&amp;11FINAL</oddHeader>
    <oddFooter>&amp;L&amp;"Arial,Italic"&amp;8August 2010&amp;C&amp;8O-&amp;P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2010-08-08T16:48:18Z</cp:lastPrinted>
  <dcterms:created xsi:type="dcterms:W3CDTF">2009-10-30T16:51:26Z</dcterms:created>
  <dcterms:modified xsi:type="dcterms:W3CDTF">2010-08-08T16:49:22Z</dcterms:modified>
  <cp:category/>
  <cp:version/>
  <cp:contentType/>
  <cp:contentStatus/>
</cp:coreProperties>
</file>